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Tcero.local\documentos\SGA\SEINFRA\DEFIN\DEFIN\Documentos\DIVISAO DE CONTABILIDADE\DICONT\DICONT   2020\REL GESTAO FISCAL\REL GESTÃO FISCAL 2020\"/>
    </mc:Choice>
  </mc:AlternateContent>
  <bookViews>
    <workbookView xWindow="0" yWindow="0" windowWidth="20400" windowHeight="7620" tabRatio="841"/>
  </bookViews>
  <sheets>
    <sheet name="Anexo 1 - Pessoal E, DF, M" sheetId="73" r:id="rId1"/>
    <sheet name="Anexo 1 Pessoal União" sheetId="62" r:id="rId2"/>
    <sheet name="Anexo 1 - Pessoal Defensoria" sheetId="51" r:id="rId3"/>
    <sheet name="Anexo 1 - Pessoal (Consorciado)" sheetId="43" r:id="rId4"/>
    <sheet name="Anexo 1 - Pessoal (Consórcios)" sheetId="44" r:id="rId5"/>
    <sheet name="Anexo 2 - Dívida (E,DF e M)" sheetId="74" r:id="rId6"/>
    <sheet name="Anexo 2 - Dívida (União)" sheetId="52" r:id="rId7"/>
    <sheet name="Anexo 3 - Garantias" sheetId="75" r:id="rId8"/>
    <sheet name="Anexo 4 -Op. Crédito (E,DF M)  " sheetId="76" r:id="rId9"/>
    <sheet name="Anexo 4 - Op. Crédito (União)" sheetId="53" r:id="rId10"/>
    <sheet name="Anexo 5 - Dispon. e RP (E,DF,M)" sheetId="58" r:id="rId11"/>
    <sheet name="Anexo 5 - Dispon. e RP UNIÃO" sheetId="66" r:id="rId12"/>
    <sheet name="Anexo 5 - Disp. e RP Out Pod " sheetId="72" r:id="rId13"/>
    <sheet name="Anexo 5 - Disp. e RP(Consórcio)" sheetId="45" r:id="rId14"/>
    <sheet name="Anexo 6 - Simplificado E, DF, M" sheetId="77" r:id="rId15"/>
    <sheet name="Anexo 6 - Simplificado U" sheetId="65" r:id="rId16"/>
    <sheet name="Anexo 6 - Simpl. Outros Poderes" sheetId="70" r:id="rId17"/>
  </sheets>
  <definedNames>
    <definedName name="Ações" localSheetId="5">#REF!</definedName>
    <definedName name="Ações" localSheetId="12">#REF!</definedName>
    <definedName name="Ações" localSheetId="11">#REF!</definedName>
    <definedName name="Ações" localSheetId="16">#REF!</definedName>
    <definedName name="Ações" localSheetId="14">#REF!</definedName>
    <definedName name="Ações">#REF!</definedName>
    <definedName name="_xlnm.Print_Area" localSheetId="6">'Anexo 2 - Dívida (União)'!$A$1:$E$51</definedName>
    <definedName name="_xlnm.Print_Area" localSheetId="8">'Anexo 4 -Op. Crédito (E,DF M)  '!$A$1:$C$9</definedName>
    <definedName name="_xlnm.Print_Area" localSheetId="12">'Anexo 5 - Disp. e RP Out Pod '!$A$1:$G$34</definedName>
    <definedName name="_xlnm.Print_Area" localSheetId="10">'Anexo 5 - Dispon. e RP (E,DF,M)'!$A$1:$H$39</definedName>
    <definedName name="_xlnm.Print_Area" localSheetId="11">'Anexo 5 - Dispon. e RP UNIÃO'!$A$1:$H$37</definedName>
    <definedName name="Cancela" localSheetId="0">#REF!,#REF!</definedName>
    <definedName name="Cancela" localSheetId="5">#REF!,#REF!</definedName>
    <definedName name="Cancela" localSheetId="12">#REF!,#REF!</definedName>
    <definedName name="Cancela" localSheetId="11">#REF!,#REF!</definedName>
    <definedName name="Cancela" localSheetId="16">#REF!,#REF!</definedName>
    <definedName name="Cancela">#REF!,#REF!</definedName>
    <definedName name="ClassPrevAtu" localSheetId="5">#REF!</definedName>
    <definedName name="ClassPrevAtu" localSheetId="12">#REF!</definedName>
    <definedName name="ClassPrevAtu" localSheetId="11">#REF!</definedName>
    <definedName name="ClassPrevAtu" localSheetId="16">#REF!</definedName>
    <definedName name="ClassPrevAtu" localSheetId="14">#REF!</definedName>
    <definedName name="ClassPrevAtu">#REF!</definedName>
    <definedName name="ClassPrevInicial" localSheetId="5">#REF!</definedName>
    <definedName name="ClassPrevInicial" localSheetId="12">#REF!</definedName>
    <definedName name="ClassPrevInicial" localSheetId="11">#REF!</definedName>
    <definedName name="ClassPrevInicial" localSheetId="16">#REF!</definedName>
    <definedName name="ClassPrevInicial">#REF!</definedName>
    <definedName name="ClassRecAnt" localSheetId="5">#REF!</definedName>
    <definedName name="ClassRecAnt" localSheetId="12">#REF!</definedName>
    <definedName name="ClassRecAnt" localSheetId="11">#REF!</definedName>
    <definedName name="ClassRecAnt" localSheetId="16">#REF!</definedName>
    <definedName name="ClassRecAnt">#REF!</definedName>
    <definedName name="ClassRecBim" localSheetId="5">#REF!</definedName>
    <definedName name="ClassRecBim" localSheetId="12">#REF!</definedName>
    <definedName name="ClassRecBim" localSheetId="11">#REF!</definedName>
    <definedName name="ClassRecBim">#REF!</definedName>
    <definedName name="ClassRecNoBim" localSheetId="5">#REF!</definedName>
    <definedName name="ClassRecNoBim" localSheetId="12">#REF!</definedName>
    <definedName name="ClassRecNoBim" localSheetId="11">#REF!</definedName>
    <definedName name="ClassRecNoBim">#REF!</definedName>
    <definedName name="CritEx" localSheetId="5">#REF!</definedName>
    <definedName name="CritEx" localSheetId="12">#REF!</definedName>
    <definedName name="CritEx" localSheetId="11">#REF!</definedName>
    <definedName name="CritEx">#REF!</definedName>
    <definedName name="DespAcao" localSheetId="5">#REF!</definedName>
    <definedName name="DespAcao" localSheetId="12">#REF!</definedName>
    <definedName name="DespAcao" localSheetId="11">#REF!</definedName>
    <definedName name="DespAcao">#REF!</definedName>
    <definedName name="DespElem" localSheetId="5">#REF!</definedName>
    <definedName name="DespElem" localSheetId="12">#REF!</definedName>
    <definedName name="DespElem" localSheetId="11">#REF!</definedName>
    <definedName name="DespElem">#REF!</definedName>
    <definedName name="doExeAnt" localSheetId="5">#REF!</definedName>
    <definedName name="doExeAnt" localSheetId="12">#REF!</definedName>
    <definedName name="doExeAnt" localSheetId="11">#REF!</definedName>
    <definedName name="doExeAnt">#REF!</definedName>
    <definedName name="doExercicio" localSheetId="5">#REF!</definedName>
    <definedName name="doExercicio" localSheetId="12">#REF!</definedName>
    <definedName name="doExercicio" localSheetId="11">#REF!</definedName>
    <definedName name="doExercicio">#REF!</definedName>
    <definedName name="DotacaoAtualizada" localSheetId="5">#REF!</definedName>
    <definedName name="DotacaoAtualizada" localSheetId="12">#REF!</definedName>
    <definedName name="DotacaoAtualizada" localSheetId="11">#REF!</definedName>
    <definedName name="DotacaoAtualizada">#REF!</definedName>
    <definedName name="DotacaoInicial" localSheetId="5">#REF!</definedName>
    <definedName name="DotacaoInicial" localSheetId="12">#REF!</definedName>
    <definedName name="DotacaoInicial" localSheetId="11">#REF!</definedName>
    <definedName name="DotacaoInicial">#REF!</definedName>
    <definedName name="dsfrw" localSheetId="0">#REF!,#REF!</definedName>
    <definedName name="dsfrw" localSheetId="5">#REF!,#REF!</definedName>
    <definedName name="dsfrw" localSheetId="12">#REF!,#REF!</definedName>
    <definedName name="dsfrw" localSheetId="11">#REF!,#REF!</definedName>
    <definedName name="dsfrw" localSheetId="16">#REF!,#REF!</definedName>
    <definedName name="dsfrw">#REF!,#REF!</definedName>
    <definedName name="Elementos" localSheetId="5">#REF!</definedName>
    <definedName name="Elementos" localSheetId="12">#REF!</definedName>
    <definedName name="Elementos" localSheetId="11">#REF!</definedName>
    <definedName name="Elementos" localSheetId="16">#REF!</definedName>
    <definedName name="Elementos" localSheetId="14">#REF!</definedName>
    <definedName name="Elementos">#REF!</definedName>
    <definedName name="fdsafs" localSheetId="0">#REF!,#REF!</definedName>
    <definedName name="fdsafs" localSheetId="5">#REF!,#REF!</definedName>
    <definedName name="fdsafs" localSheetId="12">#REF!,#REF!</definedName>
    <definedName name="fdsafs" localSheetId="11">#REF!,#REF!</definedName>
    <definedName name="fdsafs" localSheetId="16">#REF!,#REF!</definedName>
    <definedName name="fdsafs">#REF!,#REF!</definedName>
    <definedName name="fdsf" localSheetId="0">#REF!</definedName>
    <definedName name="fdsf" localSheetId="5">#REF!</definedName>
    <definedName name="fdsf" localSheetId="12">#REF!</definedName>
    <definedName name="fdsf" localSheetId="11">#REF!</definedName>
    <definedName name="fdsf" localSheetId="16">#REF!</definedName>
    <definedName name="fdsf">#REF!</definedName>
    <definedName name="fhksjd" localSheetId="0">#REF!,#REF!</definedName>
    <definedName name="fhksjd" localSheetId="5">#REF!,#REF!</definedName>
    <definedName name="fhksjd" localSheetId="12">#REF!,#REF!</definedName>
    <definedName name="fhksjd" localSheetId="11">#REF!,#REF!</definedName>
    <definedName name="fhksjd" localSheetId="16">#REF!,#REF!</definedName>
    <definedName name="fhksjd">#REF!,#REF!</definedName>
    <definedName name="fsdfs" localSheetId="0">#REF!</definedName>
    <definedName name="fsdfs" localSheetId="5">#REF!</definedName>
    <definedName name="fsdfs" localSheetId="12">#REF!</definedName>
    <definedName name="fsdfs" localSheetId="11">#REF!</definedName>
    <definedName name="fsdfs" localSheetId="16">#REF!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5">#REF!</definedName>
    <definedName name="LiqAteBimAnt" localSheetId="12">#REF!</definedName>
    <definedName name="LiqAteBimAnt" localSheetId="11">#REF!</definedName>
    <definedName name="LiqAteBimAnt" localSheetId="16">#REF!</definedName>
    <definedName name="LiqAteBimAnt" localSheetId="14">#REF!</definedName>
    <definedName name="LiqAteBimAnt">#REF!</definedName>
    <definedName name="LiqAteBimestre" localSheetId="5">#REF!</definedName>
    <definedName name="LiqAteBimestre" localSheetId="12">#REF!</definedName>
    <definedName name="LiqAteBimestre" localSheetId="11">#REF!</definedName>
    <definedName name="LiqAteBimestre" localSheetId="16">#REF!</definedName>
    <definedName name="LiqAteBimestre">#REF!</definedName>
    <definedName name="LiqNoBim" localSheetId="5">#REF!</definedName>
    <definedName name="LiqNoBim" localSheetId="12">#REF!</definedName>
    <definedName name="LiqNoBim" localSheetId="11">#REF!</definedName>
    <definedName name="LiqNoBim" localSheetId="16">#REF!</definedName>
    <definedName name="LiqNoBim">#REF!</definedName>
    <definedName name="Naturezas" localSheetId="5">#REF!</definedName>
    <definedName name="Naturezas" localSheetId="12">#REF!</definedName>
    <definedName name="Naturezas" localSheetId="11">#REF!</definedName>
    <definedName name="Naturezas">#REF!</definedName>
    <definedName name="nobo1" localSheetId="0">#REF!</definedName>
    <definedName name="nobo1" localSheetId="5">#REF!</definedName>
    <definedName name="nobo1" localSheetId="12">#REF!</definedName>
    <definedName name="nobo1" localSheetId="11">#REF!</definedName>
    <definedName name="nobo1">#REF!</definedName>
    <definedName name="Novo" localSheetId="0">#REF!</definedName>
    <definedName name="Novo" localSheetId="5">#REF!</definedName>
    <definedName name="Novo" localSheetId="12">#REF!</definedName>
    <definedName name="Novo" localSheetId="11">#REF!</definedName>
    <definedName name="Novo">#REF!</definedName>
    <definedName name="Plan" localSheetId="0">#REF!</definedName>
    <definedName name="Plan" localSheetId="5">#REF!</definedName>
    <definedName name="Plan" localSheetId="12">#REF!</definedName>
    <definedName name="Plan" localSheetId="11">#REF!</definedName>
    <definedName name="Plan">#REF!</definedName>
    <definedName name="Planilha" localSheetId="0">#REF!</definedName>
    <definedName name="Planilha" localSheetId="5">#REF!</definedName>
    <definedName name="Planilha" localSheetId="12">#REF!</definedName>
    <definedName name="Planilha" localSheetId="11">#REF!</definedName>
    <definedName name="Planilha">#REF!</definedName>
    <definedName name="Planilha_1" localSheetId="0">#REF!,#REF!</definedName>
    <definedName name="Planilha_1" localSheetId="5">#REF!,#REF!</definedName>
    <definedName name="Planilha_1" localSheetId="12">#REF!,#REF!</definedName>
    <definedName name="Planilha_1" localSheetId="11">#REF!,#REF!</definedName>
    <definedName name="Planilha_1" localSheetId="16">#REF!,#REF!</definedName>
    <definedName name="Planilha_1">#REF!,#REF!</definedName>
    <definedName name="Planilha_1ÁreaTotal" localSheetId="2">#REF!,#REF!</definedName>
    <definedName name="Planilha_1ÁreaTotal" localSheetId="0">#REF!,#REF!</definedName>
    <definedName name="Planilha_1ÁreaTotal" localSheetId="1">#REF!,#REF!</definedName>
    <definedName name="Planilha_1ÁreaTotal" localSheetId="5">#REF!,#REF!</definedName>
    <definedName name="Planilha_1ÁreaTotal" localSheetId="6">#REF!,#REF!</definedName>
    <definedName name="Planilha_1ÁreaTotal" localSheetId="7">#REF!,#REF!</definedName>
    <definedName name="Planilha_1ÁreaTotal" localSheetId="9">#REF!,#REF!</definedName>
    <definedName name="Planilha_1ÁreaTotal" localSheetId="12">#REF!,#REF!</definedName>
    <definedName name="Planilha_1ÁreaTotal" localSheetId="10">#REF!,#REF!</definedName>
    <definedName name="Planilha_1ÁreaTotal" localSheetId="11">#REF!,#REF!</definedName>
    <definedName name="Planilha_1ÁreaTotal">#REF!,#REF!</definedName>
    <definedName name="Planilha_1CabGráfico" localSheetId="2">#REF!</definedName>
    <definedName name="Planilha_1CabGráfico" localSheetId="0">#REF!</definedName>
    <definedName name="Planilha_1CabGráfico" localSheetId="1">#REF!</definedName>
    <definedName name="Planilha_1CabGráfico" localSheetId="5">#REF!</definedName>
    <definedName name="Planilha_1CabGráfico" localSheetId="6">#REF!</definedName>
    <definedName name="Planilha_1CabGráfico" localSheetId="7">#REF!</definedName>
    <definedName name="Planilha_1CabGráfico" localSheetId="9">#REF!</definedName>
    <definedName name="Planilha_1CabGráfico" localSheetId="12">#REF!</definedName>
    <definedName name="Planilha_1CabGráfico" localSheetId="10">#REF!</definedName>
    <definedName name="Planilha_1CabGráfico" localSheetId="11">#REF!</definedName>
    <definedName name="Planilha_1CabGráfico">#REF!</definedName>
    <definedName name="Planilha_1TítCols" localSheetId="2">#REF!,#REF!</definedName>
    <definedName name="Planilha_1TítCols" localSheetId="0">#REF!,#REF!</definedName>
    <definedName name="Planilha_1TítCols" localSheetId="1">#REF!,#REF!</definedName>
    <definedName name="Planilha_1TítCols" localSheetId="5">#REF!,#REF!</definedName>
    <definedName name="Planilha_1TítCols" localSheetId="6">#REF!,#REF!</definedName>
    <definedName name="Planilha_1TítCols" localSheetId="7">#REF!,#REF!</definedName>
    <definedName name="Planilha_1TítCols" localSheetId="9">#REF!,#REF!</definedName>
    <definedName name="Planilha_1TítCols" localSheetId="12">#REF!,#REF!</definedName>
    <definedName name="Planilha_1TítCols" localSheetId="10">#REF!,#REF!</definedName>
    <definedName name="Planilha_1TítCols" localSheetId="11">#REF!,#REF!</definedName>
    <definedName name="Planilha_1TítCols">#REF!,#REF!</definedName>
    <definedName name="Planilha_1TítLins" localSheetId="2">#REF!</definedName>
    <definedName name="Planilha_1TítLins" localSheetId="0">#REF!</definedName>
    <definedName name="Planilha_1TítLins" localSheetId="1">#REF!</definedName>
    <definedName name="Planilha_1TítLins" localSheetId="5">#REF!</definedName>
    <definedName name="Planilha_1TítLins" localSheetId="6">#REF!</definedName>
    <definedName name="Planilha_1TítLins" localSheetId="7">#REF!</definedName>
    <definedName name="Planilha_1TítLins" localSheetId="9">#REF!</definedName>
    <definedName name="Planilha_1TítLins" localSheetId="12">#REF!</definedName>
    <definedName name="Planilha_1TítLins" localSheetId="10">#REF!</definedName>
    <definedName name="Planilha_1TítLins" localSheetId="11">#REF!</definedName>
    <definedName name="Planilha_1TítLins">#REF!</definedName>
    <definedName name="Planilha_2ÁreaTotal" localSheetId="2">#REF!,#REF!</definedName>
    <definedName name="Planilha_2ÁreaTotal" localSheetId="0">#REF!,#REF!</definedName>
    <definedName name="Planilha_2ÁreaTotal" localSheetId="1">#REF!,#REF!</definedName>
    <definedName name="Planilha_2ÁreaTotal" localSheetId="5">#REF!,#REF!</definedName>
    <definedName name="Planilha_2ÁreaTotal" localSheetId="6">#REF!,#REF!</definedName>
    <definedName name="Planilha_2ÁreaTotal" localSheetId="7">#REF!,#REF!</definedName>
    <definedName name="Planilha_2ÁreaTotal" localSheetId="9">#REF!,#REF!</definedName>
    <definedName name="Planilha_2ÁreaTotal" localSheetId="12">#REF!,#REF!</definedName>
    <definedName name="Planilha_2ÁreaTotal" localSheetId="10">#REF!,#REF!</definedName>
    <definedName name="Planilha_2ÁreaTotal" localSheetId="11">#REF!,#REF!</definedName>
    <definedName name="Planilha_2ÁreaTotal">#REF!,#REF!</definedName>
    <definedName name="Planilha_2CabGráfico" localSheetId="2">#REF!</definedName>
    <definedName name="Planilha_2CabGráfico" localSheetId="0">#REF!</definedName>
    <definedName name="Planilha_2CabGráfico" localSheetId="1">#REF!</definedName>
    <definedName name="Planilha_2CabGráfico" localSheetId="5">#REF!</definedName>
    <definedName name="Planilha_2CabGráfico" localSheetId="6">#REF!</definedName>
    <definedName name="Planilha_2CabGráfico" localSheetId="7">#REF!</definedName>
    <definedName name="Planilha_2CabGráfico" localSheetId="9">#REF!</definedName>
    <definedName name="Planilha_2CabGráfico" localSheetId="12">#REF!</definedName>
    <definedName name="Planilha_2CabGráfico" localSheetId="10">#REF!</definedName>
    <definedName name="Planilha_2CabGráfico" localSheetId="11">#REF!</definedName>
    <definedName name="Planilha_2CabGráfico">#REF!</definedName>
    <definedName name="Planilha_2TítCols" localSheetId="2">#REF!,#REF!</definedName>
    <definedName name="Planilha_2TítCols" localSheetId="0">#REF!,#REF!</definedName>
    <definedName name="Planilha_2TítCols" localSheetId="1">#REF!,#REF!</definedName>
    <definedName name="Planilha_2TítCols" localSheetId="5">#REF!,#REF!</definedName>
    <definedName name="Planilha_2TítCols" localSheetId="6">#REF!,#REF!</definedName>
    <definedName name="Planilha_2TítCols" localSheetId="7">#REF!,#REF!</definedName>
    <definedName name="Planilha_2TítCols" localSheetId="9">#REF!,#REF!</definedName>
    <definedName name="Planilha_2TítCols" localSheetId="12">#REF!,#REF!</definedName>
    <definedName name="Planilha_2TítCols" localSheetId="10">#REF!,#REF!</definedName>
    <definedName name="Planilha_2TítCols" localSheetId="11">#REF!,#REF!</definedName>
    <definedName name="Planilha_2TítCols">#REF!,#REF!</definedName>
    <definedName name="Planilha_2TítLins" localSheetId="2">#REF!</definedName>
    <definedName name="Planilha_2TítLins" localSheetId="0">#REF!</definedName>
    <definedName name="Planilha_2TítLins" localSheetId="1">#REF!</definedName>
    <definedName name="Planilha_2TítLins" localSheetId="5">#REF!</definedName>
    <definedName name="Planilha_2TítLins" localSheetId="6">#REF!</definedName>
    <definedName name="Planilha_2TítLins" localSheetId="7">#REF!</definedName>
    <definedName name="Planilha_2TítLins" localSheetId="9">#REF!</definedName>
    <definedName name="Planilha_2TítLins" localSheetId="12">#REF!</definedName>
    <definedName name="Planilha_2TítLins" localSheetId="10">#REF!</definedName>
    <definedName name="Planilha_2TítLins" localSheetId="11">#REF!</definedName>
    <definedName name="Planilha_2TítLins">#REF!</definedName>
    <definedName name="Planilha_3ÁreaTotal" localSheetId="2">#REF!,#REF!</definedName>
    <definedName name="Planilha_3ÁreaTotal" localSheetId="0">#REF!,#REF!</definedName>
    <definedName name="Planilha_3ÁreaTotal" localSheetId="1">#REF!,#REF!</definedName>
    <definedName name="Planilha_3ÁreaTotal" localSheetId="5">#REF!,#REF!</definedName>
    <definedName name="Planilha_3ÁreaTotal" localSheetId="6">#REF!,#REF!</definedName>
    <definedName name="Planilha_3ÁreaTotal" localSheetId="7">#REF!,#REF!</definedName>
    <definedName name="Planilha_3ÁreaTotal" localSheetId="9">#REF!,#REF!</definedName>
    <definedName name="Planilha_3ÁreaTotal" localSheetId="12">#REF!,#REF!</definedName>
    <definedName name="Planilha_3ÁreaTotal" localSheetId="10">#REF!,#REF!</definedName>
    <definedName name="Planilha_3ÁreaTotal" localSheetId="11">#REF!,#REF!</definedName>
    <definedName name="Planilha_3ÁreaTotal">#REF!,#REF!</definedName>
    <definedName name="Planilha_3CabGráfico" localSheetId="2">#REF!</definedName>
    <definedName name="Planilha_3CabGráfico" localSheetId="0">#REF!</definedName>
    <definedName name="Planilha_3CabGráfico" localSheetId="1">#REF!</definedName>
    <definedName name="Planilha_3CabGráfico" localSheetId="5">#REF!</definedName>
    <definedName name="Planilha_3CabGráfico" localSheetId="6">#REF!</definedName>
    <definedName name="Planilha_3CabGráfico" localSheetId="7">#REF!</definedName>
    <definedName name="Planilha_3CabGráfico" localSheetId="9">#REF!</definedName>
    <definedName name="Planilha_3CabGráfico" localSheetId="12">#REF!</definedName>
    <definedName name="Planilha_3CabGráfico" localSheetId="10">#REF!</definedName>
    <definedName name="Planilha_3CabGráfico" localSheetId="11">#REF!</definedName>
    <definedName name="Planilha_3CabGráfico">#REF!</definedName>
    <definedName name="Planilha_3TítCols" localSheetId="2">#REF!,#REF!</definedName>
    <definedName name="Planilha_3TítCols" localSheetId="0">#REF!,#REF!</definedName>
    <definedName name="Planilha_3TítCols" localSheetId="1">#REF!,#REF!</definedName>
    <definedName name="Planilha_3TítCols" localSheetId="5">#REF!,#REF!</definedName>
    <definedName name="Planilha_3TítCols" localSheetId="6">#REF!,#REF!</definedName>
    <definedName name="Planilha_3TítCols" localSheetId="7">#REF!,#REF!</definedName>
    <definedName name="Planilha_3TítCols" localSheetId="9">#REF!,#REF!</definedName>
    <definedName name="Planilha_3TítCols" localSheetId="12">#REF!,#REF!</definedName>
    <definedName name="Planilha_3TítCols" localSheetId="10">#REF!,#REF!</definedName>
    <definedName name="Planilha_3TítCols" localSheetId="11">#REF!,#REF!</definedName>
    <definedName name="Planilha_3TítCols">#REF!,#REF!</definedName>
    <definedName name="Planilha_3TítLins" localSheetId="2">#REF!</definedName>
    <definedName name="Planilha_3TítLins" localSheetId="0">#REF!</definedName>
    <definedName name="Planilha_3TítLins" localSheetId="1">#REF!</definedName>
    <definedName name="Planilha_3TítLins" localSheetId="5">#REF!</definedName>
    <definedName name="Planilha_3TítLins" localSheetId="6">#REF!</definedName>
    <definedName name="Planilha_3TítLins" localSheetId="7">#REF!</definedName>
    <definedName name="Planilha_3TítLins" localSheetId="9">#REF!</definedName>
    <definedName name="Planilha_3TítLins" localSheetId="12">#REF!</definedName>
    <definedName name="Planilha_3TítLins" localSheetId="10">#REF!</definedName>
    <definedName name="Planilha_3TítLins" localSheetId="11">#REF!</definedName>
    <definedName name="Planilha_3TítLins">#REF!</definedName>
    <definedName name="Planilha_4ÁreaTotal" localSheetId="2">#REF!,#REF!</definedName>
    <definedName name="Planilha_4ÁreaTotal" localSheetId="0">#REF!,#REF!</definedName>
    <definedName name="Planilha_4ÁreaTotal" localSheetId="1">#REF!,#REF!</definedName>
    <definedName name="Planilha_4ÁreaTotal" localSheetId="5">#REF!,#REF!</definedName>
    <definedName name="Planilha_4ÁreaTotal" localSheetId="6">#REF!,#REF!</definedName>
    <definedName name="Planilha_4ÁreaTotal" localSheetId="7">#REF!,#REF!</definedName>
    <definedName name="Planilha_4ÁreaTotal" localSheetId="9">#REF!,#REF!</definedName>
    <definedName name="Planilha_4ÁreaTotal" localSheetId="12">#REF!,#REF!</definedName>
    <definedName name="Planilha_4ÁreaTotal" localSheetId="10">#REF!,#REF!</definedName>
    <definedName name="Planilha_4ÁreaTotal" localSheetId="11">#REF!,#REF!</definedName>
    <definedName name="Planilha_4ÁreaTotal">#REF!,#REF!</definedName>
    <definedName name="Planilha_4TítCols" localSheetId="2">#REF!,#REF!</definedName>
    <definedName name="Planilha_4TítCols" localSheetId="0">#REF!,#REF!</definedName>
    <definedName name="Planilha_4TítCols" localSheetId="1">#REF!,#REF!</definedName>
    <definedName name="Planilha_4TítCols" localSheetId="5">#REF!,#REF!</definedName>
    <definedName name="Planilha_4TítCols" localSheetId="6">#REF!,#REF!</definedName>
    <definedName name="Planilha_4TítCols" localSheetId="7">#REF!,#REF!</definedName>
    <definedName name="Planilha_4TítCols" localSheetId="9">#REF!,#REF!</definedName>
    <definedName name="Planilha_4TítCols" localSheetId="12">#REF!,#REF!</definedName>
    <definedName name="Planilha_4TítCols" localSheetId="10">#REF!,#REF!</definedName>
    <definedName name="Planilha_4TítCols" localSheetId="11">#REF!,#REF!</definedName>
    <definedName name="Planilha_4TítCols">#REF!,#REF!</definedName>
    <definedName name="Planilha_Educação" localSheetId="0">#REF!,#REF!</definedName>
    <definedName name="Planilha_Educação" localSheetId="5">#REF!,#REF!</definedName>
    <definedName name="Planilha_Educação" localSheetId="12">#REF!,#REF!</definedName>
    <definedName name="Planilha_Educação" localSheetId="11">#REF!,#REF!</definedName>
    <definedName name="Planilha_Educação">#REF!,#REF!</definedName>
    <definedName name="Planilha1" localSheetId="0">#REF!,#REF!</definedName>
    <definedName name="Planilha1" localSheetId="5">#REF!,#REF!</definedName>
    <definedName name="Planilha1" localSheetId="12">#REF!,#REF!</definedName>
    <definedName name="Planilha1" localSheetId="11">#REF!,#REF!</definedName>
    <definedName name="Planilha1">#REF!,#REF!</definedName>
    <definedName name="Planilhas" localSheetId="0">#REF!</definedName>
    <definedName name="Planilhas" localSheetId="5">#REF!</definedName>
    <definedName name="Planilhas" localSheetId="12">#REF!</definedName>
    <definedName name="Planilhas" localSheetId="11">#REF!</definedName>
    <definedName name="Planilhas" localSheetId="16">#REF!</definedName>
    <definedName name="Planilhas">#REF!</definedName>
    <definedName name="PrevAtu" localSheetId="5">#REF!</definedName>
    <definedName name="PrevAtu" localSheetId="12">#REF!</definedName>
    <definedName name="PrevAtu" localSheetId="11">#REF!</definedName>
    <definedName name="PrevAtu" localSheetId="16">#REF!</definedName>
    <definedName name="PrevAtu">#REF!</definedName>
    <definedName name="PrevInicial" localSheetId="5">#REF!</definedName>
    <definedName name="PrevInicial" localSheetId="12">#REF!</definedName>
    <definedName name="PrevInicial" localSheetId="11">#REF!</definedName>
    <definedName name="PrevInicial">#REF!</definedName>
    <definedName name="RecAnt" localSheetId="5">#REF!</definedName>
    <definedName name="RecAnt" localSheetId="12">#REF!</definedName>
    <definedName name="RecAnt" localSheetId="11">#REF!</definedName>
    <definedName name="RecAnt">#REF!</definedName>
    <definedName name="RecBim" localSheetId="5">#REF!</definedName>
    <definedName name="RecBim" localSheetId="12">#REF!</definedName>
    <definedName name="RecBim" localSheetId="11">#REF!</definedName>
    <definedName name="RecBim">#REF!</definedName>
    <definedName name="RecNBim" localSheetId="5">#REF!</definedName>
    <definedName name="RecNBim" localSheetId="12">#REF!</definedName>
    <definedName name="RecNBim" localSheetId="11">#REF!</definedName>
    <definedName name="RecNBim">#REF!</definedName>
    <definedName name="RecNoBim" localSheetId="5">#REF!</definedName>
    <definedName name="RecNoBim" localSheetId="12">#REF!</definedName>
    <definedName name="RecNoBim" localSheetId="11">#REF!</definedName>
    <definedName name="RecNoBim">#REF!</definedName>
    <definedName name="rgps" localSheetId="0">#REF!</definedName>
    <definedName name="rgps" localSheetId="5">#REF!</definedName>
    <definedName name="rgps" localSheetId="12">#REF!</definedName>
    <definedName name="rgps" localSheetId="11">#REF!</definedName>
    <definedName name="rgps">#REF!</definedName>
    <definedName name="RGPS1" localSheetId="0">#REF!</definedName>
    <definedName name="RGPS1" localSheetId="5">#REF!</definedName>
    <definedName name="RGPS1" localSheetId="12">#REF!</definedName>
    <definedName name="RGPS1" localSheetId="11">#REF!</definedName>
    <definedName name="RGPS1">#REF!</definedName>
    <definedName name="RGPS2" localSheetId="0">#REF!,#REF!</definedName>
    <definedName name="RGPS2" localSheetId="5">#REF!,#REF!</definedName>
    <definedName name="RGPS2" localSheetId="12">#REF!,#REF!</definedName>
    <definedName name="RGPS2" localSheetId="11">#REF!,#REF!</definedName>
    <definedName name="RGPS2" localSheetId="16">#REF!,#REF!</definedName>
    <definedName name="RGPS2">#REF!,#REF!</definedName>
    <definedName name="xxx" localSheetId="0">#REF!,#REF!</definedName>
    <definedName name="xxx" localSheetId="5">#REF!,#REF!</definedName>
    <definedName name="xxx" localSheetId="12">#REF!,#REF!</definedName>
    <definedName name="xxx" localSheetId="11">#REF!,#REF!</definedName>
    <definedName name="xxx">#REF!,#REF!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73" l="1"/>
  <c r="I40" i="73"/>
  <c r="I42" i="73" s="1"/>
  <c r="F19" i="73"/>
  <c r="G19" i="73"/>
  <c r="H19" i="73"/>
  <c r="I19" i="73"/>
  <c r="J19" i="73"/>
  <c r="K19" i="73"/>
  <c r="L19" i="73"/>
  <c r="M19" i="73"/>
  <c r="N22" i="73"/>
  <c r="N24" i="73"/>
  <c r="N25" i="73"/>
  <c r="N26" i="73"/>
  <c r="N27" i="73"/>
  <c r="N29" i="73"/>
  <c r="N30" i="73"/>
  <c r="N31" i="73"/>
  <c r="C23" i="73"/>
  <c r="C32" i="73" s="1"/>
  <c r="D23" i="73"/>
  <c r="D32" i="73" s="1"/>
  <c r="E23" i="73"/>
  <c r="E32" i="73" s="1"/>
  <c r="F23" i="73"/>
  <c r="F32" i="73" s="1"/>
  <c r="F28" i="73" s="1"/>
  <c r="G23" i="73"/>
  <c r="G32" i="73" s="1"/>
  <c r="G28" i="73" s="1"/>
  <c r="H23" i="73"/>
  <c r="H32" i="73" s="1"/>
  <c r="H28" i="73" s="1"/>
  <c r="I23" i="73"/>
  <c r="I32" i="73" s="1"/>
  <c r="I28" i="73" s="1"/>
  <c r="J23" i="73"/>
  <c r="J32" i="73" s="1"/>
  <c r="J28" i="73" s="1"/>
  <c r="K23" i="73"/>
  <c r="K32" i="73" s="1"/>
  <c r="K28" i="73" s="1"/>
  <c r="L23" i="73"/>
  <c r="L32" i="73" s="1"/>
  <c r="L28" i="73" s="1"/>
  <c r="M23" i="73"/>
  <c r="M32" i="73" s="1"/>
  <c r="M28" i="73" s="1"/>
  <c r="B23" i="73"/>
  <c r="B32" i="73" s="1"/>
  <c r="E33" i="73"/>
  <c r="D33" i="73"/>
  <c r="D28" i="73" s="1"/>
  <c r="C33" i="73"/>
  <c r="B33" i="73"/>
  <c r="E21" i="73"/>
  <c r="D21" i="73"/>
  <c r="C21" i="73"/>
  <c r="B21" i="73"/>
  <c r="E20" i="73"/>
  <c r="D20" i="73"/>
  <c r="C20" i="73"/>
  <c r="B20" i="73"/>
  <c r="B28" i="73" l="1"/>
  <c r="N21" i="73"/>
  <c r="N23" i="73"/>
  <c r="B19" i="73"/>
  <c r="B18" i="73" s="1"/>
  <c r="N20" i="73"/>
  <c r="D19" i="73"/>
  <c r="D18" i="73" s="1"/>
  <c r="C28" i="73"/>
  <c r="E28" i="73"/>
  <c r="E19" i="73"/>
  <c r="E18" i="73" s="1"/>
  <c r="N33" i="73"/>
  <c r="I44" i="73"/>
  <c r="I43" i="73"/>
  <c r="N32" i="73"/>
  <c r="C19" i="73"/>
  <c r="C18" i="73" s="1"/>
  <c r="O34" i="73"/>
  <c r="M18" i="73"/>
  <c r="L18" i="73"/>
  <c r="K18" i="73"/>
  <c r="K34" i="73" s="1"/>
  <c r="J18" i="73"/>
  <c r="J34" i="73" s="1"/>
  <c r="I18" i="73"/>
  <c r="H18" i="73"/>
  <c r="G18" i="73"/>
  <c r="F18" i="73"/>
  <c r="N19" i="73" l="1"/>
  <c r="C34" i="73"/>
  <c r="N28" i="73"/>
  <c r="D34" i="73"/>
  <c r="L34" i="73"/>
  <c r="E34" i="73"/>
  <c r="M34" i="73"/>
  <c r="F34" i="73"/>
  <c r="B34" i="73"/>
  <c r="I34" i="73"/>
  <c r="G34" i="73"/>
  <c r="H34" i="73"/>
  <c r="N18" i="73"/>
  <c r="N34" i="73" l="1"/>
  <c r="I41" i="73" s="1"/>
  <c r="N41" i="73" s="1"/>
  <c r="P32" i="51"/>
  <c r="O32" i="51"/>
  <c r="M27" i="51"/>
  <c r="L27" i="51"/>
  <c r="K27" i="51"/>
  <c r="J27" i="51"/>
  <c r="I27" i="51"/>
  <c r="H27" i="51"/>
  <c r="G27" i="51"/>
  <c r="F27" i="51"/>
  <c r="E27" i="51"/>
  <c r="D27" i="51"/>
  <c r="C27" i="51"/>
  <c r="B27" i="51"/>
  <c r="M17" i="51"/>
  <c r="L17" i="51"/>
  <c r="L32" i="51" s="1"/>
  <c r="K17" i="51"/>
  <c r="K32" i="51" s="1"/>
  <c r="J17" i="51"/>
  <c r="I17" i="51"/>
  <c r="I32" i="51" s="1"/>
  <c r="H17" i="51"/>
  <c r="H32" i="51" s="1"/>
  <c r="G17" i="51"/>
  <c r="G32" i="51" s="1"/>
  <c r="F17" i="51"/>
  <c r="F32" i="51" s="1"/>
  <c r="E17" i="51"/>
  <c r="E32" i="51" s="1"/>
  <c r="D17" i="51"/>
  <c r="D32" i="51" s="1"/>
  <c r="C17" i="51"/>
  <c r="C32" i="51" s="1"/>
  <c r="B17" i="51"/>
  <c r="O33" i="62"/>
  <c r="M28" i="62"/>
  <c r="L28" i="62"/>
  <c r="K28" i="62"/>
  <c r="J28" i="62"/>
  <c r="I28" i="62"/>
  <c r="H28" i="62"/>
  <c r="G28" i="62"/>
  <c r="F28" i="62"/>
  <c r="E28" i="62"/>
  <c r="D28" i="62"/>
  <c r="C28" i="62"/>
  <c r="B28" i="62"/>
  <c r="M18" i="62"/>
  <c r="M33" i="62" s="1"/>
  <c r="L18" i="62"/>
  <c r="L33" i="62" s="1"/>
  <c r="K18" i="62"/>
  <c r="K33" i="62" s="1"/>
  <c r="J18" i="62"/>
  <c r="J33" i="62" s="1"/>
  <c r="I18" i="62"/>
  <c r="I33" i="62" s="1"/>
  <c r="H18" i="62"/>
  <c r="H33" i="62" s="1"/>
  <c r="G18" i="62"/>
  <c r="G33" i="62" s="1"/>
  <c r="F18" i="62"/>
  <c r="F33" i="62" s="1"/>
  <c r="E18" i="62"/>
  <c r="E33" i="62" s="1"/>
  <c r="D18" i="62"/>
  <c r="D33" i="62" s="1"/>
  <c r="C18" i="62"/>
  <c r="C33" i="62" s="1"/>
  <c r="B18" i="62"/>
  <c r="B33" i="62" s="1"/>
  <c r="M32" i="51" l="1"/>
  <c r="N27" i="51"/>
  <c r="J32" i="51"/>
  <c r="N28" i="62"/>
  <c r="N18" i="62"/>
  <c r="N17" i="51"/>
  <c r="B32" i="51"/>
  <c r="N33" i="62" l="1"/>
  <c r="N32" i="51"/>
</calcChain>
</file>

<file path=xl/sharedStrings.xml><?xml version="1.0" encoding="utf-8"?>
<sst xmlns="http://schemas.openxmlformats.org/spreadsheetml/2006/main" count="936" uniqueCount="471">
  <si>
    <t>RELATÓRIO DE GESTÃO FISCAL</t>
  </si>
  <si>
    <t>RECEITA CORRENTE LÍQUIDA - RCL</t>
  </si>
  <si>
    <t>OPERAÇÕES DE CRÉDITO</t>
  </si>
  <si>
    <t>VALOR</t>
  </si>
  <si>
    <t>ORÇAMENTOS FISCAL E DA SEGURIDADE SOCIAL</t>
  </si>
  <si>
    <t>RESTOS A PAGAR</t>
  </si>
  <si>
    <t>&lt;IDENTIFICAÇÃO DO ÓRGÃO, QUANDO O DEMONSTRATIVO FOR ESPECÍFICO DE UM ÓRGÃO&gt;</t>
  </si>
  <si>
    <t>OBRIGAÇÕES FINANCEIRAS</t>
  </si>
  <si>
    <t>% SOBRE A RCL</t>
  </si>
  <si>
    <t>Dívida Consolidada Líquida</t>
  </si>
  <si>
    <t>DEMONSTRATIVO DAS GARANTIAS E CONTRAGARANTIAS DE VALORES</t>
  </si>
  <si>
    <t xml:space="preserve">DEMONSTRATIVO DA DESPESA COM PESSOAL </t>
  </si>
  <si>
    <t>DEMONSTRATIVO DAS OPERAÇÕES DE CRÉDITO</t>
  </si>
  <si>
    <t>Do Exercício</t>
  </si>
  <si>
    <t>Limite Definido por Resolução do Senado Federal</t>
  </si>
  <si>
    <t>DESPESA COM PESSOAL</t>
  </si>
  <si>
    <t>GARANTIAS DE VALORES</t>
  </si>
  <si>
    <t>Operações de Crédito Internas e Externas</t>
  </si>
  <si>
    <t>Operações de Crédito por Antecipação da Receita</t>
  </si>
  <si>
    <t>DÍVIDA CONSOLIDADA - DC (I)</t>
  </si>
  <si>
    <t xml:space="preserve"> DEMONSTRATIVO DA DÍVIDA CONSOLIDADA LÍQUIDA</t>
  </si>
  <si>
    <t>Quadrimestre</t>
  </si>
  <si>
    <t>Até o 1º Quadrimestre</t>
  </si>
  <si>
    <t>Até o 2º Quadrimestre</t>
  </si>
  <si>
    <t>Até o 3º Quadrimestre</t>
  </si>
  <si>
    <t xml:space="preserve">    Dívida Mobiliária</t>
  </si>
  <si>
    <t xml:space="preserve">    Dívida Contratual</t>
  </si>
  <si>
    <t xml:space="preserve">    Outras Dívidas</t>
  </si>
  <si>
    <t xml:space="preserve">    Parcelamentos de Dívidas</t>
  </si>
  <si>
    <t>SALDO DO</t>
  </si>
  <si>
    <t>EXERCÍCIO ANTERIOR</t>
  </si>
  <si>
    <t>LIMITE DEFINIDO POR RESOLUÇÃO DO SENADO FEDERAL - &lt;%&gt;</t>
  </si>
  <si>
    <t>Limite Máximo (incisos I, II e III, art. 20 da LRF) - &lt;%&gt;</t>
  </si>
  <si>
    <t>Limite Definido pelo Senado Federal para Operações de Crédito por Antecipação da Receita</t>
  </si>
  <si>
    <t>(Últimos 12 Meses)</t>
  </si>
  <si>
    <t>DÍVIDA CONSOLIDADA LÍQUIDA (DCL) (III) = (I - II)</t>
  </si>
  <si>
    <t>DESPESA BRUTA COM PESSOAL (I)</t>
  </si>
  <si>
    <t>Indenizações por Demissão e Incentivos à Demissão Voluntária</t>
  </si>
  <si>
    <t>Inativos e Pensionistas com Recursos Vinculados</t>
  </si>
  <si>
    <t>EM RESTOS A PAGAR NÃO PROCESSADOS</t>
  </si>
  <si>
    <t>RECEITA CORRENTE LÍQUIDA - RCL (IV)</t>
  </si>
  <si>
    <t>% da DC sobre a RCL (I/RCL)</t>
  </si>
  <si>
    <t>% da DCL sobre a RCL (III/RCL)</t>
  </si>
  <si>
    <t>SALDOS DO EXERCÍCIO DE &lt;EXERCÍCIO&gt;</t>
  </si>
  <si>
    <t>GARANTIAS CONCEDIDAS</t>
  </si>
  <si>
    <t>DESPESAS EXECUTADAS</t>
  </si>
  <si>
    <t>LIQUIDADAS</t>
  </si>
  <si>
    <t>INSCRITAS EM</t>
  </si>
  <si>
    <t xml:space="preserve"> RESTOS A PAGAR</t>
  </si>
  <si>
    <t xml:space="preserve">NÃO </t>
  </si>
  <si>
    <t>CONTRAGARANTIAS RECEBIDAS</t>
  </si>
  <si>
    <t>&lt;ENTE DA FEDERAÇÃO&gt;</t>
  </si>
  <si>
    <t>&lt;ENTE DA FEDERAÇÃO&gt; - &lt;IDENTIFICAÇÃO DO PODER&gt;</t>
  </si>
  <si>
    <t>(a)</t>
  </si>
  <si>
    <t>(b)</t>
  </si>
  <si>
    <t>DESPESA LÍQUIDA COM PESSOAL (III) = (I - II)</t>
  </si>
  <si>
    <t>APURAÇÃO DO CUMPRIMENTO DO LIMITE LEGAL</t>
  </si>
  <si>
    <t>Despesa Total com Pessoal - DTP</t>
  </si>
  <si>
    <t>&lt;PERÍODO DE REFERÊNCIA PADRÃO&gt;</t>
  </si>
  <si>
    <t>DESPESAS NÃO COMPUTADAS (§ 1º do art. 19 da LRF) (II)</t>
  </si>
  <si>
    <t>Limite Definido pelo Senado Federal para Operações de Crédito Externas e Internas</t>
  </si>
  <si>
    <t>Tabela 3 - Demonstrativo das Garantias e Contragarantias de Valores</t>
  </si>
  <si>
    <t>Tabela 4 - Demonstrativo das Operações de Crédito</t>
  </si>
  <si>
    <t>No</t>
  </si>
  <si>
    <t>de Referência</t>
  </si>
  <si>
    <t xml:space="preserve">Até o </t>
  </si>
  <si>
    <t xml:space="preserve">Quadrimestre </t>
  </si>
  <si>
    <t xml:space="preserve">    Mobiliária</t>
  </si>
  <si>
    <t xml:space="preserve">        Interna</t>
  </si>
  <si>
    <t xml:space="preserve">        Externa</t>
  </si>
  <si>
    <t xml:space="preserve">    Contratual</t>
  </si>
  <si>
    <t xml:space="preserve">            Abertura de Crédito</t>
  </si>
  <si>
    <t xml:space="preserve">            Assunção, Reconhecimento e Confissão de Dívidas (LRF, art. 29, § 1º)</t>
  </si>
  <si>
    <t>APURAÇÃO DO CUMPRIMENTO DOS LIMITES</t>
  </si>
  <si>
    <t>% SOBRE</t>
  </si>
  <si>
    <t>A RCL</t>
  </si>
  <si>
    <t>RECEITA CORRENTE LÍQUIDA – RCL</t>
  </si>
  <si>
    <t>LIMITE GERAL DEFINIDO POR RESOLUÇÃO DO SENADO FEDERAL PARA AS OPERAÇÕES DE CRÉDITO INTERNAS E EXTERNAS</t>
  </si>
  <si>
    <t xml:space="preserve">OPERAÇÕES DE CRÉDITO POR ANTECIPAÇÃO DA RECEITA ORÇAMENTÁRIA </t>
  </si>
  <si>
    <t>LIMITE DEFINIDO POR RESOLUÇÃO DO SENADO FEDERAL PARA AS OPERAÇÕES DE CRÉDITO POR ANTECIPAÇÃO DA RECEITA ORÇAMENTÁRIA</t>
  </si>
  <si>
    <t>DEMONSTRATIVO SIMPLIFICADO DO RELATÓRIO DE GESTÃO FISCAL</t>
  </si>
  <si>
    <t xml:space="preserve">    Demais Haveres Financeiros</t>
  </si>
  <si>
    <t xml:space="preserve">DÍVIDA CONSOLIDADA </t>
  </si>
  <si>
    <t>OUTROS VALORES NÃO INTEGRANTES DA DC</t>
  </si>
  <si>
    <t>PRECATÓRIOS ANTERIORES A 05/05/2000</t>
  </si>
  <si>
    <t>INSUFICIÊNCIA FINANCEIRA</t>
  </si>
  <si>
    <t>ANTECIPAÇÕES DE RECEITA ORÇAMENTÁRIA – ARO</t>
  </si>
  <si>
    <t>MEDIDAS CORRETIVAS:</t>
  </si>
  <si>
    <t>&lt;ENTE DA FEDERAÇÃO&gt; – &lt;IDENTIFICAÇÃO DO PODER&gt;</t>
  </si>
  <si>
    <t>TOTAL (III) = (I + II)</t>
  </si>
  <si>
    <t>DISPONIBILIDADE DE CAIXA LÍQUIDA (ANTES DA INSCRIÇÃO EM RESTOS A PAGAR NÃO PROCESSADOS DO EXERCÍCIO)</t>
  </si>
  <si>
    <t>EMPENHOS NÃO LIQUIDADOS CANCELADOS (NÃO INSCRITOS POR INSUFICIÊNCIA FINANCEIRA)</t>
  </si>
  <si>
    <t>De Exercícios Anteriores</t>
  </si>
  <si>
    <t>Total das Garantias Concedidas</t>
  </si>
  <si>
    <t>Valor Total</t>
  </si>
  <si>
    <t>TOTAL</t>
  </si>
  <si>
    <t>VALOR REALIZADO</t>
  </si>
  <si>
    <r>
      <t>SALDO DO EXERCÍCIO DE &lt;EXERCÍCIO</t>
    </r>
    <r>
      <rPr>
        <b/>
        <i/>
        <sz val="8"/>
        <rFont val="Times New Roman"/>
        <family val="1"/>
      </rPr>
      <t>&gt;</t>
    </r>
  </si>
  <si>
    <t>FONTE: Sistema &lt;Nome&gt;, Unidade Responsável &lt;Nome&gt;, Data da emissão &lt;dd/mmm/aaaa&gt; e hora de emissão &lt;hhh e mmm&gt;</t>
  </si>
  <si>
    <t xml:space="preserve">DISPONIBILIDADE DE CAIXA BRUTA </t>
  </si>
  <si>
    <t>&lt;Exercício em que o ente excedeu o limite&gt;</t>
  </si>
  <si>
    <t>&lt;Exercício do primeiro período seguinte&gt;</t>
  </si>
  <si>
    <t>&lt;Exercício do segundo período seguinte&gt;</t>
  </si>
  <si>
    <t>&lt;Primeiro período seguinte&gt;</t>
  </si>
  <si>
    <t>&lt;Segundo período seguinte&gt;</t>
  </si>
  <si>
    <t>% Excedente</t>
  </si>
  <si>
    <t>Redutor mínimo de</t>
  </si>
  <si>
    <t>Limite</t>
  </si>
  <si>
    <t>Redutor Residual</t>
  </si>
  <si>
    <t>(c) = (b-a)</t>
  </si>
  <si>
    <t>(e) = (b-d)</t>
  </si>
  <si>
    <t>(f)</t>
  </si>
  <si>
    <t>(g) = (f-a)</t>
  </si>
  <si>
    <t>(i)</t>
  </si>
  <si>
    <t>Tabela 2.1</t>
  </si>
  <si>
    <t>TRAJETÓRIA DE RETORNO AO LIMITE DA DÍVIDA CONSOLIDADA LÍQUIDA</t>
  </si>
  <si>
    <t>&lt;Exercício do terceiro período seguinte&gt;</t>
  </si>
  <si>
    <t>&lt;Terceiro período seguinte&gt;</t>
  </si>
  <si>
    <t xml:space="preserve">Limite Máxímo </t>
  </si>
  <si>
    <t>% DCL</t>
  </si>
  <si>
    <t>25% do Excedente</t>
  </si>
  <si>
    <t>(d) = (0,25*c)</t>
  </si>
  <si>
    <t>(h) = (e)</t>
  </si>
  <si>
    <t>(j) = (i-a)</t>
  </si>
  <si>
    <t>(k) = (a)</t>
  </si>
  <si>
    <t>(l)</t>
  </si>
  <si>
    <t>Decorrentes de Decisão Judicial de período anterior ao da apuração</t>
  </si>
  <si>
    <t>Despesas de Exercícios Anteriores de período anterior ao da apuração</t>
  </si>
  <si>
    <t xml:space="preserve"> RGF - ANEXO 1 (LRF, art. 55, inciso I, alínea "a")</t>
  </si>
  <si>
    <t>&lt;NOME DO CONSÓRCIO PÚBLICO&gt;</t>
  </si>
  <si>
    <t xml:space="preserve">    Pessoal Ativo</t>
  </si>
  <si>
    <t xml:space="preserve">    Pessoal Inativo e Pensionistas</t>
  </si>
  <si>
    <t>VALORES TRANSFERIDOS POR CONTRATO DE RATEIO</t>
  </si>
  <si>
    <t>&lt;IDENTIFICAÇÃO DO CONSÓRCIO PÚBLICO&gt;</t>
  </si>
  <si>
    <t xml:space="preserve"> RGF - ANEXO 1 (Portaria STN nº 72, art. 15, inciso IV, a)</t>
  </si>
  <si>
    <t xml:space="preserve">DESPESA COM PESSOAL </t>
  </si>
  <si>
    <t>DESPESA BRUTA COM PESSOAL (CONTRATO DE RATEIO) (I)</t>
  </si>
  <si>
    <t>DESPESAS NÃO COMPUTADAS (CONTRATO DE RATEIO) (§ 1º do art. 19 da LRF) (II)</t>
  </si>
  <si>
    <t>DESPESA COM PESSOAL (RECURSOS PRÓPRIOS) (IV)</t>
  </si>
  <si>
    <t>DESPESA BRUTA COM PESSOAL POR ENTE CONSORCIADO</t>
  </si>
  <si>
    <t>VALOR TRANSFERIDO POR CONTRATO DE RATEIO</t>
  </si>
  <si>
    <t>Ente A</t>
  </si>
  <si>
    <t>Ente B</t>
  </si>
  <si>
    <t>Ente C</t>
  </si>
  <si>
    <t>VALOR EXECUTADO</t>
  </si>
  <si>
    <t xml:space="preserve"> RGF - ANEXO 2 (LRF, art. 55, inciso I, alínea "b")</t>
  </si>
  <si>
    <t>LIMITE DE ALERTA (inciso III do § 1º do art. 59 da LRF) - &lt;%&gt;</t>
  </si>
  <si>
    <t>Tabela 2 - Demonstrativo da Dívida Consolidada Líquida - Estados, DF e Municípios</t>
  </si>
  <si>
    <t xml:space="preserve"> RGF - ANEXO 3 (LRF, art. 55, inciso I, alínea "c" e art. 40, § 1º)</t>
  </si>
  <si>
    <t>LIMITE DE ALERTA (inciso III do §1º do art. 59 da LRF) - &lt;%&gt;</t>
  </si>
  <si>
    <t>RGF - ANEXO 4 (LRF, art. 55, inciso I, alínea "d" e inciso III alínea "c")</t>
  </si>
  <si>
    <t xml:space="preserve"> RGF – ANEXO 5 (LRF, art. 55, Inciso III, alínea "a")</t>
  </si>
  <si>
    <t xml:space="preserve"> RGF – ANEXO 5 (Portaria STN nº 72/2012, art. 15, inciso IV, a)</t>
  </si>
  <si>
    <r>
      <t xml:space="preserve"> PROCESSADOS</t>
    </r>
    <r>
      <rPr>
        <b/>
        <vertAlign val="superscript"/>
        <sz val="8"/>
        <rFont val="Times New Roman"/>
        <family val="1"/>
      </rPr>
      <t>1</t>
    </r>
  </si>
  <si>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</si>
  <si>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</si>
  <si>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DEMONSTRATIVO DA DISPONIBILIDADE DE CAIXA E DOS RESTOS A PAGAR</t>
  </si>
  <si>
    <t xml:space="preserve">Restos a Pagar Liquidados e Não Pagos </t>
  </si>
  <si>
    <t>Demais Obrigaçãoes Fianceiras</t>
  </si>
  <si>
    <t>Restos a Pagar Empenhados e Não Liquidados de Exercícios Anteriores</t>
  </si>
  <si>
    <t>RESTOS A PAGAR EMPENHADOS E NÃO LIQUIDADOS DO EXERCÍCIO</t>
  </si>
  <si>
    <t>(d)</t>
  </si>
  <si>
    <t>(e)</t>
  </si>
  <si>
    <t>(c)</t>
  </si>
  <si>
    <t>(f) = (a – (b + c + d + e))</t>
  </si>
  <si>
    <t xml:space="preserve"> RGF - ANEXO 1 (Portaria STN nº 72/2012, art. 11, I)</t>
  </si>
  <si>
    <t>RECEITA CORRENTE LÍQUIDA</t>
  </si>
  <si>
    <t>Receita Corrente líquida</t>
  </si>
  <si>
    <t>TOTAL (IV) = (I + II + III)</t>
  </si>
  <si>
    <t>(c = a + b)</t>
  </si>
  <si>
    <t>DESPESA TOTAL COM PESSOAL - DTP (III) = (I - II)</t>
  </si>
  <si>
    <t>DESPESA COM PESSOAL (CONTRATO DE RATEIO) (III) = (I - II)</t>
  </si>
  <si>
    <t>DESPESA TOTAL COM PESSOAL - DTP (V) = (III + IV)</t>
  </si>
  <si>
    <t>TRAJETÓRIA DE RETORNO AO LIMITE DA DESPESA TOTAL COM PESSOAL</t>
  </si>
  <si>
    <t xml:space="preserve">Limite </t>
  </si>
  <si>
    <t>% DTP</t>
  </si>
  <si>
    <t>Máximo</t>
  </si>
  <si>
    <t>1/3 do Excedente</t>
  </si>
  <si>
    <t>(d) = (1/3*c)</t>
  </si>
  <si>
    <t>(h) = (a)</t>
  </si>
  <si>
    <t>Nota: DTP corresponde à Despesa Total com Pessoal.</t>
  </si>
  <si>
    <t>&lt;PERÍODO DE REFERÊNCIA&gt;</t>
  </si>
  <si>
    <t>IDENTIFICAÇÃO DOS RECURSOS</t>
  </si>
  <si>
    <t>UNIÃO</t>
  </si>
  <si>
    <t xml:space="preserve">DEMONSTRATIVO DA DÍVIDA CONSOLIDADA LÍQUIDA </t>
  </si>
  <si>
    <t>RGF - ANEXO 2 (LRF, art. 55, inciso I, alínea "b")</t>
  </si>
  <si>
    <t>R$ milhares</t>
  </si>
  <si>
    <t>CÁLCULO DA DÍVIDA CONSOLIDADA LÍQUIDA</t>
  </si>
  <si>
    <t>SALDO DO EXERCÍCIO DE &lt;EXERCÍCIO&gt;</t>
  </si>
  <si>
    <t xml:space="preserve">        Dívida Mobiliária do TN Interna (em mercado)</t>
  </si>
  <si>
    <t xml:space="preserve">        (-) Aplicações em Títulos Públicos</t>
  </si>
  <si>
    <t xml:space="preserve">        Dívida Mobiliária do TN Interna (em carteira BCB)</t>
  </si>
  <si>
    <t xml:space="preserve">        Dívida Securitizada </t>
  </si>
  <si>
    <t xml:space="preserve">        Dívida Mobiliária Externa</t>
  </si>
  <si>
    <t xml:space="preserve">       Operações de Equalização Cambial - Relacionamento TN/ BCB (Lei nº 11.803/08)</t>
  </si>
  <si>
    <t xml:space="preserve">        Demais Dívidas Contratuais</t>
  </si>
  <si>
    <t xml:space="preserve">    Precatórios posteriores a 05/05/2000 (inclusive)</t>
  </si>
  <si>
    <t xml:space="preserve">    Dívida Assumida pela União (Lei nº 8.727/93)</t>
  </si>
  <si>
    <t>DEDUÇÕES (II)</t>
  </si>
  <si>
    <t xml:space="preserve">    Ativo Disponível</t>
  </si>
  <si>
    <t xml:space="preserve">        Depósitos do TN no BCB</t>
  </si>
  <si>
    <t xml:space="preserve">        Depósitos à Vista</t>
  </si>
  <si>
    <t xml:space="preserve">        Arrecadação a Recolher</t>
  </si>
  <si>
    <t xml:space="preserve">    Haveres Financeiros</t>
  </si>
  <si>
    <t xml:space="preserve">        Aplicações Financeiras</t>
  </si>
  <si>
    <t xml:space="preserve">            Disponibilidades do FAT</t>
  </si>
  <si>
    <t xml:space="preserve">            Aplicações de Fundos Diversos Junto ao Setor Privado</t>
  </si>
  <si>
    <t xml:space="preserve">            Recursos da Reserva Monetária</t>
  </si>
  <si>
    <t xml:space="preserve">        Renegociação de Dívidas de Entes da Federação</t>
  </si>
  <si>
    <t xml:space="preserve">            Dívida Renegociada Estados e Municípios (Lei nº 9.496/97 e MP nº 2.185/01)</t>
  </si>
  <si>
    <t xml:space="preserve">            Créditos da Lei nº 8.727/93</t>
  </si>
  <si>
    <t xml:space="preserve">            Dívida Externa Renegociada (Aviso MF nº 30 e outros)</t>
  </si>
  <si>
    <t xml:space="preserve">            Demais Dívidas Renegociadas</t>
  </si>
  <si>
    <t xml:space="preserve">        Demais Ativos Financeiros</t>
  </si>
  <si>
    <t xml:space="preserve">            Haveres Externos (Garantias)</t>
  </si>
  <si>
    <t xml:space="preserve">            Outros Créditos Bancários</t>
  </si>
  <si>
    <t>Tabela 4.1 - Demonstrativo das Operações de Crédito</t>
  </si>
  <si>
    <t>OPERAÇÕES DE CRÉDITO (I)</t>
  </si>
  <si>
    <t xml:space="preserve">            Refinanciamento </t>
  </si>
  <si>
    <t xml:space="preserve">            Outras Internas - Orçamentárias</t>
  </si>
  <si>
    <t xml:space="preserve">            Outras Internas - Extraorçamentárias</t>
  </si>
  <si>
    <t xml:space="preserve">                Aporte Bacen Lei nº 11.803/2008</t>
  </si>
  <si>
    <t xml:space="preserve">                Aportes em Empresas</t>
  </si>
  <si>
    <t xml:space="preserve">            Outras Operações Mobiliárias Externas </t>
  </si>
  <si>
    <t xml:space="preserve">            Outras Operações Contratuais Internas</t>
  </si>
  <si>
    <t xml:space="preserve">            Abertura de Crédito - Orçamentárias</t>
  </si>
  <si>
    <t xml:space="preserve">            Abertura de Crédito - Extraorçamentárias</t>
  </si>
  <si>
    <t xml:space="preserve">            Outras Operações Contratuais Externas</t>
  </si>
  <si>
    <t xml:space="preserve">    Amortização/Refinanciamento do Principal de Dívidas</t>
  </si>
  <si>
    <t xml:space="preserve">    Cancelamento de títulos aceitos em leilões de trocas</t>
  </si>
  <si>
    <t xml:space="preserve">    Aporte Bacen Lei 11.803/2008</t>
  </si>
  <si>
    <t xml:space="preserve">    Concessão de Garantias</t>
  </si>
  <si>
    <t>1 &lt; Medidas Corretivas&gt;</t>
  </si>
  <si>
    <t>&lt;MR–
11&gt;</t>
  </si>
  <si>
    <t>&lt;MR–
10&gt;</t>
  </si>
  <si>
    <t>&lt;MR–
9&gt;</t>
  </si>
  <si>
    <t>&lt;MR–
8&gt;</t>
  </si>
  <si>
    <t>&lt;MR–
7&gt;</t>
  </si>
  <si>
    <t>&lt;MR–
6&gt;</t>
  </si>
  <si>
    <t>&lt;MR–
5&gt;</t>
  </si>
  <si>
    <t>&lt;MR–
4&gt;</t>
  </si>
  <si>
    <t>&lt;MR–
3&gt;</t>
  </si>
  <si>
    <t>&lt;MR–
2&gt;</t>
  </si>
  <si>
    <t>&lt;MR–
1&gt;</t>
  </si>
  <si>
    <t>&lt;MR&gt;</t>
  </si>
  <si>
    <t>(ÚLTIMOS</t>
  </si>
  <si>
    <t>12 MESES)</t>
  </si>
  <si>
    <t xml:space="preserve"> PROCESSADOS</t>
  </si>
  <si>
    <t>&lt;Quadrimestre/Semestre&gt;</t>
  </si>
  <si>
    <t xml:space="preserve">           Empréstimos</t>
  </si>
  <si>
    <t xml:space="preserve">           Antecipação de Receita pela Venda a Termo de Bens e Serviços</t>
  </si>
  <si>
    <t xml:space="preserve">           Assunção, Reconhecimento e Confissão de Dívidas (LRF, art. 29, § 1º)</t>
  </si>
  <si>
    <t>OUTRAS OPERAÇÕES QUE INTEGRAM A DÍVIDA CONSOLIDADA</t>
  </si>
  <si>
    <t xml:space="preserve">         Tributos</t>
  </si>
  <si>
    <t xml:space="preserve">         Contribuições Previdenciárias</t>
  </si>
  <si>
    <t xml:space="preserve">         FGTS</t>
  </si>
  <si>
    <t xml:space="preserve">    Operações de reestruturação e recomposição do principal de dívidas</t>
  </si>
  <si>
    <t>VALOR ATÉ O QUADRIMESTRE</t>
  </si>
  <si>
    <t xml:space="preserve">        Disponibilidade de Caixa Bruta</t>
  </si>
  <si>
    <t xml:space="preserve">    Disponibilidade de Caixa¹</t>
  </si>
  <si>
    <t>DÍVIDA CONSOLIDADA LÍQUIDA² (DCL) (III) = (I - II)</t>
  </si>
  <si>
    <t xml:space="preserve">    Precatórios Posteriores a 05/05/2000 (inclusive) - Vencidos e não pagos</t>
  </si>
  <si>
    <t xml:space="preserve">            Do FGTS</t>
  </si>
  <si>
    <t xml:space="preserve">            De Tributos</t>
  </si>
  <si>
    <t xml:space="preserve">        Parcelamento e Renegociação de dívidas</t>
  </si>
  <si>
    <t xml:space="preserve">            Externos</t>
  </si>
  <si>
    <t xml:space="preserve">            Internos</t>
  </si>
  <si>
    <t xml:space="preserve">        Financiamentos</t>
  </si>
  <si>
    <t xml:space="preserve">        Reestruturação da Dívida de Estados e Municípios</t>
  </si>
  <si>
    <t xml:space="preserve">        Empréstimos</t>
  </si>
  <si>
    <t xml:space="preserve">DESPESAS NÃO COMPUTADAS (II) (§ 1º do art. 19 da LRF) </t>
  </si>
  <si>
    <t>Receitas de Impostos e de Transferência de Impostos - Educação</t>
  </si>
  <si>
    <t>Receitas de Impostos e de Transferência de Impostos - Saúde</t>
  </si>
  <si>
    <t>Recursos de Alienação de Bens/Ativos</t>
  </si>
  <si>
    <t>Recursos Ordinários</t>
  </si>
  <si>
    <t>Recursos próprios dos consórcios</t>
  </si>
  <si>
    <t>INSUFICIÊNCIA FINANCEIRA VERIFICADA NO CONSÓRCIO PÚBLICO</t>
  </si>
  <si>
    <t>(g) = (a – (b + c + d + e) - f)</t>
  </si>
  <si>
    <r>
      <t>DISPONIBILIDADE DE CAIXA LÍQUIDA (ANTES DA INSCRIÇÃO EM RESTOS A PAGAR NÃO PROCESSADOS DO EXERCÍCIO)</t>
    </r>
    <r>
      <rPr>
        <b/>
        <sz val="6"/>
        <rFont val="Times New Roman"/>
        <family val="1"/>
      </rPr>
      <t>1</t>
    </r>
  </si>
  <si>
    <t>PASSIVO ATUARIAL</t>
  </si>
  <si>
    <t xml:space="preserve">        (-) Restos a Pagar Processados</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</si>
  <si>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</si>
  <si>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 xml:space="preserve">RP NÃO-PROCESSADOS </t>
  </si>
  <si>
    <t>% SOBRE A RCL AJUSTADA</t>
  </si>
  <si>
    <t xml:space="preserve">            Com Instituição Não financeira</t>
  </si>
  <si>
    <t xml:space="preserve">            De Contribuições Previdenciárias</t>
  </si>
  <si>
    <t xml:space="preserve">            De Demais Contribuições Sociais</t>
  </si>
  <si>
    <t xml:space="preserve">           Aquisição Financiada de Bens e Arrendamento Mercantil Financeiro</t>
  </si>
  <si>
    <r>
      <t>PRECATÓRIOS POSTERIORES A 05/05/2000 (Não incluídos na DC)</t>
    </r>
    <r>
      <rPr>
        <vertAlign val="superscript"/>
        <sz val="8"/>
        <rFont val="Times New Roman"/>
        <family val="1"/>
      </rPr>
      <t>2</t>
    </r>
  </si>
  <si>
    <t>2. Refere-se aos precatórios psteriores a 05/05/2000 que, em cumprimento ao disposto no artigo 100 da Constituição Federal, ainda não foram incluídos no orçamento ou constam no orçamento e ainda não foram pagos. Ao final do exercício em que esses precatórios foram incluídos ou que deveriam ter sido incluídos, os valores deverão compor a linha "Precatórios Posteriores a 05/05/2000 (inclusive) - Vencidos e não pagos"</t>
  </si>
  <si>
    <t xml:space="preserve">            Ajustes para Perdas</t>
  </si>
  <si>
    <t xml:space="preserve">  ( - ) Restos a Pagar Processados </t>
  </si>
  <si>
    <t>Tabela 5.1 – Demonstrativo da Disponibilidade de Caixa e dos Restos a Pagar - União</t>
  </si>
  <si>
    <t>Tabela 5 – Demonstrativo da Disponibilidade de Caixa e dos Restos a Pagar - Estados, DF e Municípios</t>
  </si>
  <si>
    <t>-</t>
  </si>
  <si>
    <t>DÍVIDA CONTRATUAL DE PPP</t>
  </si>
  <si>
    <t xml:space="preserve">      Vencimentos, Vantagens e Outras Despesas Variáveis</t>
  </si>
  <si>
    <t xml:space="preserve">      Pensões</t>
  </si>
  <si>
    <t xml:space="preserve">      Outros Benefícios Previdenciários</t>
  </si>
  <si>
    <t xml:space="preserve">      Aposentadorias, Reserva e Reformas</t>
  </si>
  <si>
    <t>TOTAL (III)</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</si>
  <si>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</si>
  <si>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</si>
  <si>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</si>
  <si>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</si>
  <si>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</si>
  <si>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</si>
  <si>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TOTAL GARANTIAS CONCEDIDAS (V) = (I + II + III + IV)</t>
  </si>
  <si>
    <t>RECEITA CORRENTE LÍQUIDA - RCL (VI)</t>
  </si>
  <si>
    <t xml:space="preserve">    Em Garantia às operações de Crédito Externas</t>
  </si>
  <si>
    <t xml:space="preserve">% SOBRE A RCL </t>
  </si>
  <si>
    <t>POR MEIO DE FUNDOS E PROGRAMAS (IV)</t>
  </si>
  <si>
    <t>Tabela 1.3 - Demonstrativo da Despesa com Pessoal - Defensoria Pública</t>
  </si>
  <si>
    <t>Tabela 1.4 - Demonstrativo da Despesa com Pessoal - Ente Consorciado</t>
  </si>
  <si>
    <t>Outros Recursos não Vinculados</t>
  </si>
  <si>
    <t>Tabela 1.2 - Demonstrativo da Despesa com Pessoal - União</t>
  </si>
  <si>
    <t xml:space="preserve">NOTA: </t>
  </si>
  <si>
    <t>NOTA:</t>
  </si>
  <si>
    <t>1. Essa coluna poderá apresentar valor negativo, indicando, nesse caso, insuficiência de caixa após o registro das obrigações financeiras.</t>
  </si>
  <si>
    <t>DESPESA COM PESSOAL EXECUTADA EM CONSÓRCIOS PÚBLICOS</t>
  </si>
  <si>
    <t>Tabela 1.5 - Demonstrativo da Despesa com Pessoal - Consórcios Públicos</t>
  </si>
  <si>
    <t xml:space="preserve"> LRF, art. 48 - Anexo 6</t>
  </si>
  <si>
    <t>Limite Prudencial (parágrafo único, art. 22 da LRF) - &lt;%&gt;</t>
  </si>
  <si>
    <t>Limite de Alerta (inciso II do §1º do art. 59 da LRF) - &lt;%&gt;</t>
  </si>
  <si>
    <t>Tabela 6.1 - Demonstrativo Simplificado do Relatório de Gestão Fiscal - UNIÃO</t>
  </si>
  <si>
    <t>Tabela 6 - Demonstrativo Simplificado do Relatório de Gestão Fiscal - Estado, DF e Município</t>
  </si>
  <si>
    <t xml:space="preserve">    Em Garantia às operações de Crédito Internas</t>
  </si>
  <si>
    <t>Demais Obrigaçãoes Financeiras</t>
  </si>
  <si>
    <t>DESPESA TOTAL COM PESSOAL - DTP (V) = (III a + III b)</t>
  </si>
  <si>
    <t xml:space="preserve">      Benefícios Previdenciários</t>
  </si>
  <si>
    <t xml:space="preserve">LIMITE MÁXIMO (VI) (incisos I, II e III, art. 20 da LRF) </t>
  </si>
  <si>
    <t xml:space="preserve">LIMITE PRUDENCIAL (VII) = (0,95 x VI) (parágrafo único do art. 22 da LRF) </t>
  </si>
  <si>
    <t xml:space="preserve">LIMITE DE ALERTA (VIII) = (0,90 x VI) (inciso II do §1º do art. 59 da LRF) </t>
  </si>
  <si>
    <t>1 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</si>
  <si>
    <t>Tabela 1.1</t>
  </si>
  <si>
    <t>DEPÓSITOS E CONSIGNAÇÕES SEM CONTRAPARTIDA</t>
  </si>
  <si>
    <t>VALOR ATÉ O QUADRIMESTRE/SEMESTRE</t>
  </si>
  <si>
    <t>(h)</t>
  </si>
  <si>
    <t>DISPONIBILIDADE DE CAIXA LÍQUIDA (APÓS A INSCRIÇÃO EM RESTOS A PAGAR NÃO PROCESSADOS DO EXERCÍCIO)</t>
  </si>
  <si>
    <t>TOTAL DOS RECURSOS NÃO VINCULADOS (I)</t>
  </si>
  <si>
    <t>TOTAL DOS RECURSOS VINCULADOS (II)</t>
  </si>
  <si>
    <t>TOTAL DOS RECURSOS NÃO VINCULADOS - Contrato de Rateio (I)</t>
  </si>
  <si>
    <t>TOTAL DOS RECURSOS PRÓPRIOS (II)</t>
  </si>
  <si>
    <t>TOTAL DOS RECURSOS VINCULADOS - Contrato de Rateio (III)</t>
  </si>
  <si>
    <t>(i) = (g - h)</t>
  </si>
  <si>
    <t xml:space="preserve">       Passivos reconhecidos com insuficiência de créditos / recursos</t>
  </si>
  <si>
    <t xml:space="preserve">       Demais Dívidas</t>
  </si>
  <si>
    <t xml:space="preserve">                Trocas e Demais Operações Internas</t>
  </si>
  <si>
    <t>Recursos  de Transferências Constitucionais e Legais a Estados, DF, Municípios, inclusive Fundos</t>
  </si>
  <si>
    <t>PODER EXECUTIVO</t>
  </si>
  <si>
    <t>DESPESAS DA UNIÃO COM O AMAPÁ</t>
  </si>
  <si>
    <t>DESPESAS DA UNIÃO COM RORAIMA</t>
  </si>
  <si>
    <t>DESPESAS DA UNIÃO COM O DISTRITO FEDERAL</t>
  </si>
  <si>
    <t xml:space="preserve">    Despesa Total com Pessoal - DTP</t>
  </si>
  <si>
    <t>UNIÃO - PODER EXECUTIVO</t>
  </si>
  <si>
    <t xml:space="preserve">    Limite Máximo (incisos I, II e III do art. 20 da LRF) - &lt;%&gt;</t>
  </si>
  <si>
    <t xml:space="preserve">    Limite Prudencial (parágrafo único do art. 22 da LRF) - &lt;%&gt;</t>
  </si>
  <si>
    <t xml:space="preserve">    Limite de Alerta (inciso II do §1º do art. 59 da LRF) - &lt;%&gt;</t>
  </si>
  <si>
    <t xml:space="preserve">Limite Definido pela Resolução do Senado Federal </t>
  </si>
  <si>
    <r>
      <t xml:space="preserve">Limite Definido pela Resolução do Senado Federal </t>
    </r>
    <r>
      <rPr>
        <sz val="8"/>
        <rFont val="Times New Roman"/>
        <family val="1"/>
      </rPr>
      <t xml:space="preserve">para Operações de Crédito Externas e Internas </t>
    </r>
  </si>
  <si>
    <t>Recusos Vinculados a Precatórios</t>
  </si>
  <si>
    <t>OPERAÇÕES VEDADAS  (II)</t>
  </si>
  <si>
    <t>OPERAÇÕES DEDUZIDAS DO LIMITE (III)</t>
  </si>
  <si>
    <t>TOTAL CONSIDERADO PARA FINS DA APURAÇÃO DO CUMPRIMENTO DO LIMITE (IV) = (Ia + II - III)</t>
  </si>
  <si>
    <t>Transferências do FUNDEB</t>
  </si>
  <si>
    <t>(g)</t>
  </si>
  <si>
    <t>(h) = (f - g)</t>
  </si>
  <si>
    <t>Recursos vinculados à Educação</t>
  </si>
  <si>
    <t>Recursos de Receitas Financeiras</t>
  </si>
  <si>
    <t>Recursos vinculados à Seguridade Social, exceto Previdência</t>
  </si>
  <si>
    <t>Recursos vinculados a Fundos, Órgãos e Programas</t>
  </si>
  <si>
    <t xml:space="preserve">   Pessoal Ativo</t>
  </si>
  <si>
    <t>Recursos Vinculados a Depósitos Judiciais</t>
  </si>
  <si>
    <t>Outros Recursos Não Vinculados</t>
  </si>
  <si>
    <t>&lt;ENTE DA FEDERAÇÃO&gt; - &lt;IDENTIFICAÇÃO DO PODER OU ÓRGÃO&gt;</t>
  </si>
  <si>
    <t>&lt;UNIÃO&gt; – &lt;PODER EXECUTIVO&gt;</t>
  </si>
  <si>
    <t xml:space="preserve">           Antecipações de Receitas pela Venda a Termo de Bens e Serviços </t>
  </si>
  <si>
    <t xml:space="preserve">    Outras despesas de pessoal decorrentes de contratos de terceirização ou de contratação de forma indireta (§ 1º do art. 18 da LRF)</t>
  </si>
  <si>
    <t xml:space="preserve">   Outras despesas de pessoal decorrentes de contratos de terceirização ou de contratação de forma indireta (§ 1º do art. 18 da LRF)</t>
  </si>
  <si>
    <t>Outros Recursos Vinculados</t>
  </si>
  <si>
    <t>Outros Recursos Vinculados à Educação</t>
  </si>
  <si>
    <t>Outros Recursos Vinculados à Saúde</t>
  </si>
  <si>
    <t>Recursos Vinculados  à Assistência Social</t>
  </si>
  <si>
    <t>Recursos Vinculados  ao RPPS - Plano Financeiro</t>
  </si>
  <si>
    <t>Recursos de Operações de Crédito (exceto vinculados à Educação e à Saúde)</t>
  </si>
  <si>
    <t>Recursos de Operações de Crédito</t>
  </si>
  <si>
    <t>Recursos vinculados ao RPPS</t>
  </si>
  <si>
    <t>Recursos vinculados ao RGPS</t>
  </si>
  <si>
    <t>Recursos de Alienação de Bens e Direitos</t>
  </si>
  <si>
    <t>Tabela 5.2 – Demonstrativo da Disponibilidade de Caixa e dos Restos a Pagar - Outros Poderes e Órgãos</t>
  </si>
  <si>
    <t>Recursos Vinculados ao RPPS</t>
  </si>
  <si>
    <t xml:space="preserve">Recursos de Operações de Crédito  </t>
  </si>
  <si>
    <t xml:space="preserve">RESTOS A PAGAR EMPENHADOS E NÃO LIQUIDADOS DO EXERCÍCIO                </t>
  </si>
  <si>
    <t>Recursos Vinculados à Assistência Social</t>
  </si>
  <si>
    <r>
      <t xml:space="preserve">    Limite Máximo (incisos I, II e III do art. 20 da LRF) - &lt;%&gt; </t>
    </r>
    <r>
      <rPr>
        <vertAlign val="superscript"/>
        <sz val="8"/>
        <rFont val="Times New Roman"/>
        <family val="1"/>
      </rPr>
      <t>1</t>
    </r>
  </si>
  <si>
    <r>
      <rPr>
        <vertAlign val="superscript"/>
        <sz val="8"/>
        <rFont val="Times New Roman"/>
        <family val="1"/>
      </rPr>
      <t>1</t>
    </r>
    <r>
      <rPr>
        <sz val="8"/>
        <rFont val="Times New Roman"/>
        <family val="1"/>
      </rPr>
      <t xml:space="preserve"> Decreto nº 3.917/2001</t>
    </r>
  </si>
  <si>
    <t>Tabela 6.2 - Demonstrativo Simplificado do Relatório de Gestão Fiscal - OUTROS PODERES E ÓRGÃOS</t>
  </si>
  <si>
    <t>&lt;ENTE DA FEDERAÇÃO&gt; - PODER EXECUTIVO</t>
  </si>
  <si>
    <t>&lt;ENTE DA FEDERAÇÃO&gt; – &lt;PODER EXECUTIVO&gt;</t>
  </si>
  <si>
    <t>DISPONIBILIDADE DE CAIXA LÍQUIDA (ANTES DA INSCRIÇÃO EM RESTOS A PAGAR NÃO PROCESSADOS DO EXERCÍCIO)1</t>
  </si>
  <si>
    <t>VALOR ATÉ O QUADRIMESTRE DE REFERÊNCIA</t>
  </si>
  <si>
    <t>Tabela 2.2 - Demonstrativo da Dívida Consolidada Líquida - União</t>
  </si>
  <si>
    <t>Tabela 5.3 – Demonstrativo da Disponibilidade de Caixa e dos Restos a Pagar do Consórcio Público</t>
  </si>
  <si>
    <t xml:space="preserve">      Obrigações Patronais</t>
  </si>
  <si>
    <r>
      <t>Recursos Vinculados ao RPPS - Plano Previdenciário</t>
    </r>
    <r>
      <rPr>
        <vertAlign val="superscript"/>
        <sz val="8"/>
        <rFont val="Times New Roman"/>
        <family val="1"/>
      </rPr>
      <t>2</t>
    </r>
  </si>
  <si>
    <t>2. Nessa linha não devem ser informados os investimentos destinados à acumulação para pagamentos futuros</t>
  </si>
  <si>
    <t xml:space="preserve">APROPRIAÇÃO DE DEPÓSITOS JUDICIAIS </t>
  </si>
  <si>
    <t xml:space="preserve">(-) Transferências obrigatórias da União relativas às emendas individuais (art. 166-A, § 1º, da CF) (V) </t>
  </si>
  <si>
    <t xml:space="preserve">(-) Transferências obrigatórias da União relativas às emendas de bancada (art. 166, § 16 da CF) (VI)  </t>
  </si>
  <si>
    <t>DESPESA TOTAL COM PESSOAL - DTP (VIII) = (III a + III b)</t>
  </si>
  <si>
    <t xml:space="preserve">LIMITE MÁXIMO (IX) (incisos I, II e III, art. 20 da LRF) </t>
  </si>
  <si>
    <t xml:space="preserve">LIMITE PRUDENCIAL (X) = (0,95 x IX) (parágrafo único do art. 22 da LRF) </t>
  </si>
  <si>
    <t xml:space="preserve">LIMITE DE ALERTA (XI) = (0,90 x IX) (inciso II do §1º do art. 59 da LRF) </t>
  </si>
  <si>
    <t>(-) Transferências obrigatórias da União relativas às emendas individuais (art. 166-A, § 1º, da CF)  (V)</t>
  </si>
  <si>
    <t>% da DC sobre a RCL AJUSTADA (I/VI)</t>
  </si>
  <si>
    <t>% da DCL sobre a RCL AJUSTADA (III/VI)</t>
  </si>
  <si>
    <t>(-) Transferências obrigatórias da União relativas às emendas individuais  (art. 166-A, § 1º,  da CF)  (VII)</t>
  </si>
  <si>
    <t>% do TOTAL DAS GARANTIAS sobre a RCL AJUSTADA (V/VIII)</t>
  </si>
  <si>
    <t>DOS ESTADOS (IX)</t>
  </si>
  <si>
    <t>DOS MUNICÍPIOS (X)</t>
  </si>
  <si>
    <t>DAS ENTIDADES CONTROLADAS (XI)</t>
  </si>
  <si>
    <t>EM GARANTIAS POR MEIO DE FUNDOS E PROGRAMAS (XII)</t>
  </si>
  <si>
    <t>TOTAL CONTRAGARANTIAS RECEBIDAS (XIII) = (IX + X + XI + XII)</t>
  </si>
  <si>
    <r>
      <t xml:space="preserve">           Operações de crédito não sujeitas ao limite para fins de contratação</t>
    </r>
    <r>
      <rPr>
        <vertAlign val="superscript"/>
        <sz val="8"/>
        <rFont val="Times New Roman"/>
        <family val="1"/>
      </rPr>
      <t>1</t>
    </r>
    <r>
      <rPr>
        <sz val="8"/>
        <rFont val="Times New Roman"/>
        <family val="1"/>
      </rPr>
      <t xml:space="preserve"> (I)</t>
    </r>
  </si>
  <si>
    <r>
      <t xml:space="preserve">           Operações de crédito não sujeitas ao limite para fins de contratação</t>
    </r>
    <r>
      <rPr>
        <vertAlign val="superscript"/>
        <sz val="8"/>
        <rFont val="Times New Roman"/>
        <family val="1"/>
      </rPr>
      <t xml:space="preserve">1 </t>
    </r>
    <r>
      <rPr>
        <sz val="8"/>
        <rFont val="Times New Roman"/>
        <family val="1"/>
      </rPr>
      <t>(II)</t>
    </r>
  </si>
  <si>
    <t>A RCL AJUSTADA</t>
  </si>
  <si>
    <t>(-) Transferências obrigatórias da União relativas às emendas individuais  (§ 1º, art. 166-A da CF)  (V)</t>
  </si>
  <si>
    <t>OPERAÇÕES VEDADAS (VII)</t>
  </si>
  <si>
    <t>TOTAL CONSIDERADO PARA FINS DA APURAÇÃO DO CUMPRIMENTO DO LIMITE (VIII) = (IIIa + VII - Ia - IIa)</t>
  </si>
  <si>
    <t>Receita Corrente Líquida</t>
  </si>
  <si>
    <t>Receita Corrente Líquida Ajustada para Cálculo dos Limites de Endividamento</t>
  </si>
  <si>
    <t>Receita Corrente Líquida Ajustada para Cálculo dos Limites da Despesa com Pessoal</t>
  </si>
  <si>
    <t>RECEITA CORRENTE LÍQUIDA AJUSTADA PARA CÁLCULO DOS LIMITES DA DESPESA COM PESSOAL (VII) = (IV - V - VI)</t>
  </si>
  <si>
    <t>RECEITA CORRENTE LÍQUIDA AJUSTADA PARA CÁLCULO DOS LIMITES DE ENDIVIDAMENTO (VI) = (IV - V)</t>
  </si>
  <si>
    <t>RECEITA CORRENTE LÍQUIDA AJUSTADA PARA CÁLCULO DOS LIMITES DE ENDIVIDAMENTO (VIII) = (VI - VII)</t>
  </si>
  <si>
    <t>MAIO
2019</t>
  </si>
  <si>
    <t>JUNHO
2019</t>
  </si>
  <si>
    <t>JULHO
2019</t>
  </si>
  <si>
    <t>AGOSTO
2019</t>
  </si>
  <si>
    <t>SETEMBRO
2019</t>
  </si>
  <si>
    <t>OUTUBRO
2019</t>
  </si>
  <si>
    <t>NOVEMBRO
2019</t>
  </si>
  <si>
    <t>DEZEMBRO
2019</t>
  </si>
  <si>
    <t xml:space="preserve">
JANEIRO 
2020
</t>
  </si>
  <si>
    <t xml:space="preserve">
FEVEREIRO 2020
</t>
  </si>
  <si>
    <t>MARÇO 
2020</t>
  </si>
  <si>
    <t>ABRIL 
2020</t>
  </si>
  <si>
    <t>Verbas Indenizatórias (Lic. Prêmio Ind., Férias Indenizadas e Terço Constitucional de Férias)</t>
  </si>
  <si>
    <t>ESTADO DE RONDÔNIA - PODER LEGISLATIVO</t>
  </si>
  <si>
    <t>TRIBUNAL DE CONTAS DO ESTADO</t>
  </si>
  <si>
    <t>MAIO DE 2019 A ABRIL DE 2020</t>
  </si>
  <si>
    <t>FONTE: Dados do sistema SIAFEM  referente ao período de maio a dezembro de 2019. Dados do sistema e-cidade referente ao período de janeiro a abril de 2020.</t>
  </si>
  <si>
    <t xml:space="preserve">NOTAS EXPLICATIVAS: </t>
  </si>
  <si>
    <t>Durante o exercício, somente as despesas liquidadas são consideradas executadas. No encerramento do exercício, as despesas não liquidadas inscritas  em restos  a  pagar não processados são também consideradas executadas.  Dessa forma, para maior transparência, as despesas executadas estão segregadas em :</t>
  </si>
  <si>
    <t>a)  Despesas liquidadas, consideradas aquelas em que houve a entrega do material ou serviço, nos termos do art. 63 da Lei 4.320/64;</t>
  </si>
  <si>
    <t>b)  Despesas empenhadas mas não liquidadas, inscritas em Restos  a  Pagar não processados, consideradas liquidadas no encerramento do exercício, por força inciso II do art. 35 da Lei 4.320/64.</t>
  </si>
  <si>
    <t>c) O Relatório foi elaborado utilizando os dados do sistema SIAFEM  referente ao período de maio a dezembro de 2019 e dados do sistema e-cidade referente ao período de janeiro a abril de 2020.</t>
  </si>
  <si>
    <t>Deliberação exarada na 3ª Reunião do Conselho Superior de Administração do Tribunal de Contas do Estado de Rondônia   em Sessão Administrativa do dia 16 de agosto de 2010 - Abono Pecuniário de Férias e Licença Prêmio consideradas verbas indenizatórias.  DM-GP-TC 0477/2017-GP.</t>
  </si>
  <si>
    <t>Ivaldo Ferreira Viana</t>
  </si>
  <si>
    <t>Joanilce da Silva Bandeira de Oliveira</t>
  </si>
  <si>
    <t>Paulo Curi Neto</t>
  </si>
  <si>
    <t>Controlador</t>
  </si>
  <si>
    <t>Secretaria Geral de Administração</t>
  </si>
  <si>
    <t>Conselheiro Presidente</t>
  </si>
  <si>
    <t>Matrícula 199</t>
  </si>
  <si>
    <t>Matrícula 990625</t>
  </si>
  <si>
    <t>Matrícula 450</t>
  </si>
  <si>
    <r>
      <t>Parecer Prévio Nº107/2001 TCE-RO</t>
    </r>
    <r>
      <rPr>
        <sz val="8"/>
        <rFont val="Times New Roman"/>
        <family val="1"/>
      </rPr>
      <t xml:space="preserve"> - Os gastos com inativos e pensionistas dos Poderes e Órgãos do Estado devem ser excluídos dos limites do artigo 20 da LRF e as verbas relativas aos auxílios moradia, creche, alimentação, transporte e escola são de natureza indenizatória.</t>
    </r>
  </si>
  <si>
    <r>
      <t>Parecer Prévio Nº 9/2013-Pleno</t>
    </r>
    <r>
      <rPr>
        <sz val="8"/>
        <rFont val="Times New Roman"/>
        <family val="1"/>
      </rPr>
      <t xml:space="preserve"> - As despesas decorrentes do pagamento do terço constitucional de férias deverão ser deduzidas do cômputo com gastos de pessoal na apuração dos limites do art. 20 da LRF.</t>
    </r>
  </si>
  <si>
    <r>
      <t xml:space="preserve">A despesa decorrente da conversão de férias e licenças-prêmio em pecúnia possui natureza indenizatória, sendo deduzida do cômputo da despesa com pessoal. Fundamento:  </t>
    </r>
    <r>
      <rPr>
        <u/>
        <sz val="8"/>
        <rFont val="Times New Roman"/>
        <family val="1"/>
      </rPr>
      <t>Súmula nº 125/STJ</t>
    </r>
    <r>
      <rPr>
        <sz val="8"/>
        <rFont val="Times New Roman"/>
        <family val="1"/>
      </rPr>
      <t xml:space="preserve"> -  “O pagamento de férias não gozadas por necessidade de serviço não está sujeito ao imposto de renda”, em razão de sua natureza indenizatória;   </t>
    </r>
    <r>
      <rPr>
        <u/>
        <sz val="8"/>
        <rFont val="Times New Roman"/>
        <family val="1"/>
      </rPr>
      <t>Súmula nº 136/STJ</t>
    </r>
    <r>
      <rPr>
        <sz val="8"/>
        <rFont val="Times New Roman"/>
        <family val="1"/>
      </rPr>
      <t xml:space="preserve"> – “O pagamento de licença-prêmio não gozada por necessidade de serviço não está sujeito ao imposto de renda”, em razão de sua natureza indenizatória;  
</t>
    </r>
    <r>
      <rPr>
        <u/>
        <sz val="10"/>
        <rFont val="Times New Roman"/>
        <family val="1"/>
      </rPr>
      <t/>
    </r>
  </si>
  <si>
    <r>
      <rPr>
        <u/>
        <sz val="8"/>
        <rFont val="Times New Roman"/>
        <family val="1"/>
      </rPr>
      <t>Acórdão APL-TC 00135/18 (Proc-e 02066/2017)</t>
    </r>
    <r>
      <rPr>
        <sz val="8"/>
        <rFont val="Times New Roman"/>
        <family val="1"/>
      </rPr>
      <t xml:space="preserve"> - Determina o registro do valor das despesas com Pessoal Inativo e Pensionista, nos RGFs dos quadrimestres futuros, no montante da despesa bruta com pessoal, bem como a devida dedução dessa quantia para o fim de apurar o cumprimento do limite de despesa com pessoal previsto no art. 20, II, “a”, da LRF.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</si>
</sst>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 &quot;#,##0.00_);[Red]\(&quot;R$ &quot;#,##0.00\)"/>
  </numFmts>
  <fonts count="20" x14ac:knownFonts="1">
    <font>
      <sz val="10"/>
      <name val="Arial"/>
    </font>
    <font>
      <b/>
      <sz val="8"/>
      <name val="Times New Roman"/>
      <family val="1"/>
    </font>
    <font>
      <sz val="8"/>
      <name val="Times New Roman"/>
      <family val="1"/>
    </font>
    <font>
      <vertAlign val="superscript"/>
      <sz val="8"/>
      <name val="Times New Roman"/>
      <family val="1"/>
    </font>
    <font>
      <b/>
      <u/>
      <sz val="8"/>
      <name val="Times New Roman"/>
      <family val="1"/>
    </font>
    <font>
      <sz val="10"/>
      <name val="Arial"/>
      <family val="2"/>
    </font>
    <font>
      <b/>
      <i/>
      <sz val="8"/>
      <name val="Times New Roman"/>
      <family val="1"/>
    </font>
    <font>
      <sz val="7.5"/>
      <name val="Times New Roman"/>
      <family val="1"/>
    </font>
    <font>
      <b/>
      <sz val="10"/>
      <name val="Arial"/>
      <family val="2"/>
    </font>
    <font>
      <b/>
      <vertAlign val="superscript"/>
      <sz val="8"/>
      <name val="Times New Roman"/>
      <family val="1"/>
    </font>
    <font>
      <sz val="7"/>
      <name val="Times New Roman"/>
      <family val="1"/>
    </font>
    <font>
      <b/>
      <sz val="12"/>
      <name val="Times New Roman"/>
      <family val="1"/>
    </font>
    <font>
      <sz val="8"/>
      <name val="Cambria"/>
      <family val="1"/>
    </font>
    <font>
      <sz val="8"/>
      <color indexed="18"/>
      <name val="Times New Roman"/>
      <family val="1"/>
    </font>
    <font>
      <b/>
      <sz val="7"/>
      <name val="Times New Roman"/>
      <family val="1"/>
    </font>
    <font>
      <b/>
      <sz val="8"/>
      <name val="Arial"/>
      <family val="2"/>
    </font>
    <font>
      <b/>
      <sz val="6"/>
      <name val="Times New Roman"/>
      <family val="1"/>
    </font>
    <font>
      <sz val="10"/>
      <name val="Times New Roman"/>
      <family val="1"/>
    </font>
    <font>
      <u/>
      <sz val="10"/>
      <name val="Times New Roman"/>
      <family val="1"/>
    </font>
    <font>
      <u/>
      <sz val="8"/>
      <name val="Times New Roman"/>
      <family val="1"/>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2">
    <xf numFmtId="0" fontId="0" fillId="0" borderId="0"/>
    <xf numFmtId="0" fontId="5" fillId="0" borderId="0"/>
  </cellStyleXfs>
  <cellXfs count="561">
    <xf numFmtId="0" fontId="0" fillId="0" borderId="0" xfId="0"/>
    <xf numFmtId="0" fontId="2" fillId="0" borderId="0" xfId="0" applyFont="1"/>
    <xf numFmtId="0" fontId="1" fillId="0" borderId="0" xfId="0" applyFont="1"/>
    <xf numFmtId="49" fontId="2" fillId="0" borderId="0" xfId="0" applyNumberFormat="1" applyFont="1"/>
    <xf numFmtId="3" fontId="2" fillId="0" borderId="0" xfId="0" applyNumberFormat="1" applyFont="1"/>
    <xf numFmtId="0" fontId="2" fillId="0" borderId="1" xfId="0" applyFont="1" applyBorder="1"/>
    <xf numFmtId="0" fontId="2" fillId="0" borderId="2" xfId="0" applyFont="1" applyBorder="1"/>
    <xf numFmtId="0" fontId="2" fillId="0" borderId="3" xfId="0" applyFont="1" applyBorder="1"/>
    <xf numFmtId="0" fontId="2" fillId="0" borderId="0" xfId="0" applyFont="1" applyAlignment="1">
      <alignment horizontal="left" indent="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164" fontId="2"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37" fontId="2" fillId="0" borderId="7" xfId="0" applyNumberFormat="1" applyFont="1" applyBorder="1"/>
    <xf numFmtId="37" fontId="2" fillId="0" borderId="0" xfId="0" applyNumberFormat="1" applyFont="1"/>
    <xf numFmtId="37" fontId="2" fillId="0" borderId="5" xfId="0" applyNumberFormat="1" applyFont="1" applyBorder="1"/>
    <xf numFmtId="10" fontId="2" fillId="0" borderId="4" xfId="0" applyNumberFormat="1" applyFont="1" applyBorder="1"/>
    <xf numFmtId="37" fontId="2" fillId="0" borderId="0" xfId="0" applyNumberFormat="1" applyFont="1" applyAlignment="1">
      <alignment horizontal="right"/>
    </xf>
    <xf numFmtId="0" fontId="2" fillId="0" borderId="0" xfId="0" applyFont="1" applyAlignment="1">
      <alignment horizontal="justify" wrapText="1"/>
    </xf>
    <xf numFmtId="0" fontId="2" fillId="3" borderId="0" xfId="0" applyFont="1" applyFill="1"/>
    <xf numFmtId="49" fontId="2" fillId="3" borderId="0" xfId="0" applyNumberFormat="1" applyFont="1" applyFill="1"/>
    <xf numFmtId="40" fontId="2" fillId="0" borderId="9" xfId="0" applyNumberFormat="1" applyFont="1" applyBorder="1"/>
    <xf numFmtId="40" fontId="2" fillId="0" borderId="10" xfId="0" applyNumberFormat="1" applyFont="1" applyBorder="1"/>
    <xf numFmtId="40" fontId="2" fillId="0" borderId="0" xfId="0" applyNumberFormat="1" applyFont="1"/>
    <xf numFmtId="40" fontId="2" fillId="0" borderId="11" xfId="0" applyNumberFormat="1" applyFont="1" applyBorder="1"/>
    <xf numFmtId="40" fontId="2" fillId="0" borderId="8" xfId="0" applyNumberFormat="1" applyFont="1" applyBorder="1"/>
    <xf numFmtId="40" fontId="2" fillId="0" borderId="12" xfId="0" applyNumberFormat="1" applyFont="1" applyBorder="1"/>
    <xf numFmtId="40" fontId="2" fillId="0" borderId="1" xfId="0" applyNumberFormat="1" applyFont="1" applyBorder="1"/>
    <xf numFmtId="40" fontId="2" fillId="0" borderId="7" xfId="0" applyNumberFormat="1" applyFont="1" applyBorder="1"/>
    <xf numFmtId="4" fontId="2" fillId="0" borderId="12" xfId="0" applyNumberFormat="1" applyFont="1" applyBorder="1"/>
    <xf numFmtId="4" fontId="2" fillId="0" borderId="1" xfId="0" applyNumberFormat="1" applyFont="1" applyBorder="1"/>
    <xf numFmtId="4" fontId="2" fillId="0" borderId="4" xfId="0" applyNumberFormat="1" applyFont="1" applyBorder="1"/>
    <xf numFmtId="49" fontId="7" fillId="0" borderId="0" xfId="0" applyNumberFormat="1" applyFont="1"/>
    <xf numFmtId="0" fontId="7" fillId="0" borderId="0" xfId="0" applyFont="1"/>
    <xf numFmtId="4" fontId="2" fillId="0" borderId="13" xfId="0" applyNumberFormat="1" applyFont="1" applyBorder="1"/>
    <xf numFmtId="0" fontId="2" fillId="0" borderId="14" xfId="0" applyFont="1" applyBorder="1" applyAlignment="1">
      <alignment horizontal="left" vertical="top" wrapText="1"/>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0" fontId="2" fillId="0" borderId="5" xfId="0" applyFont="1" applyBorder="1" applyAlignment="1">
      <alignment wrapText="1"/>
    </xf>
    <xf numFmtId="40" fontId="2" fillId="0" borderId="13" xfId="0" applyNumberFormat="1" applyFont="1" applyBorder="1" applyAlignment="1">
      <alignment horizontal="center" vertical="top" wrapText="1"/>
    </xf>
    <xf numFmtId="40" fontId="2" fillId="0" borderId="13" xfId="0" applyNumberFormat="1" applyFont="1" applyBorder="1" applyAlignment="1">
      <alignment horizontal="right" vertical="top" wrapText="1"/>
    </xf>
    <xf numFmtId="40" fontId="2" fillId="0" borderId="12" xfId="0" applyNumberFormat="1" applyFont="1" applyBorder="1" applyAlignment="1">
      <alignment horizontal="right" vertical="top" wrapText="1"/>
    </xf>
    <xf numFmtId="40" fontId="2" fillId="0" borderId="1" xfId="0" applyNumberFormat="1" applyFont="1" applyBorder="1" applyAlignment="1">
      <alignment horizontal="right" vertical="top" wrapText="1"/>
    </xf>
    <xf numFmtId="40" fontId="2" fillId="0" borderId="7" xfId="0" applyNumberFormat="1" applyFont="1" applyBorder="1" applyAlignment="1">
      <alignment horizontal="right" vertical="top" wrapText="1"/>
    </xf>
    <xf numFmtId="40" fontId="2" fillId="0" borderId="10" xfId="0" applyNumberFormat="1" applyFont="1" applyBorder="1" applyAlignment="1">
      <alignment horizontal="right" vertical="top" wrapText="1"/>
    </xf>
    <xf numFmtId="40" fontId="2" fillId="0" borderId="11" xfId="0" applyNumberFormat="1" applyFont="1" applyBorder="1" applyAlignment="1">
      <alignment horizontal="right" vertical="top" wrapText="1"/>
    </xf>
    <xf numFmtId="164" fontId="2" fillId="0" borderId="8" xfId="0" applyNumberFormat="1" applyFont="1" applyBorder="1" applyAlignment="1">
      <alignment horizontal="right"/>
    </xf>
    <xf numFmtId="0" fontId="10" fillId="0" borderId="16" xfId="0" applyFont="1" applyBorder="1" applyAlignment="1">
      <alignment horizontal="center" vertical="top" wrapText="1"/>
    </xf>
    <xf numFmtId="0" fontId="10" fillId="0" borderId="16" xfId="0" applyFont="1" applyBorder="1" applyAlignment="1">
      <alignment horizontal="right" vertical="top" wrapText="1"/>
    </xf>
    <xf numFmtId="0" fontId="10"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40" fontId="2" fillId="0" borderId="4" xfId="0" applyNumberFormat="1" applyFont="1" applyBorder="1" applyAlignment="1">
      <alignment horizontal="center"/>
    </xf>
    <xf numFmtId="40" fontId="2" fillId="0" borderId="5" xfId="0" applyNumberFormat="1" applyFont="1" applyBorder="1" applyAlignment="1">
      <alignment horizontal="center"/>
    </xf>
    <xf numFmtId="0" fontId="11" fillId="0" borderId="0" xfId="0" applyFont="1"/>
    <xf numFmtId="0" fontId="2" fillId="3" borderId="0" xfId="0" applyFont="1" applyFill="1" applyAlignment="1">
      <alignment horizontal="left" indent="1"/>
    </xf>
    <xf numFmtId="0" fontId="2" fillId="0" borderId="9" xfId="0" applyFont="1" applyBorder="1"/>
    <xf numFmtId="0" fontId="2" fillId="3" borderId="8" xfId="0" applyFont="1" applyFill="1" applyBorder="1" applyAlignment="1">
      <alignment horizontal="left" indent="1"/>
    </xf>
    <xf numFmtId="40" fontId="2" fillId="0" borderId="4" xfId="0" applyNumberFormat="1" applyFont="1" applyBorder="1"/>
    <xf numFmtId="0" fontId="11" fillId="0" borderId="0" xfId="0" applyFont="1" applyAlignment="1">
      <alignment horizontal="justify"/>
    </xf>
    <xf numFmtId="0" fontId="1" fillId="4" borderId="3" xfId="0" applyFont="1" applyFill="1" applyBorder="1" applyAlignment="1">
      <alignment horizontal="center" vertical="center"/>
    </xf>
    <xf numFmtId="0" fontId="1" fillId="4" borderId="0" xfId="0" applyFont="1" applyFill="1" applyAlignment="1">
      <alignment horizontal="center" vertical="center"/>
    </xf>
    <xf numFmtId="0" fontId="1" fillId="4" borderId="9" xfId="0" applyFont="1" applyFill="1" applyBorder="1" applyAlignment="1">
      <alignment horizontal="center"/>
    </xf>
    <xf numFmtId="0" fontId="1" fillId="4" borderId="3" xfId="0" applyFont="1" applyFill="1" applyBorder="1" applyAlignment="1">
      <alignment horizontal="center"/>
    </xf>
    <xf numFmtId="0" fontId="1" fillId="4" borderId="10" xfId="0" applyFont="1" applyFill="1" applyBorder="1" applyAlignment="1">
      <alignment horizontal="center"/>
    </xf>
    <xf numFmtId="0" fontId="1" fillId="4" borderId="0" xfId="0" applyFont="1" applyFill="1" applyAlignment="1">
      <alignment horizontal="center"/>
    </xf>
    <xf numFmtId="0" fontId="1" fillId="4" borderId="10" xfId="0" applyFont="1" applyFill="1" applyBorder="1" applyAlignment="1">
      <alignment horizontal="center" vertical="top" wrapText="1"/>
    </xf>
    <xf numFmtId="0" fontId="1" fillId="4" borderId="0" xfId="0" applyFont="1" applyFill="1" applyAlignment="1">
      <alignment horizontal="center" vertical="top" wrapText="1"/>
    </xf>
    <xf numFmtId="0" fontId="1" fillId="4" borderId="8" xfId="0" applyFont="1" applyFill="1" applyBorder="1" applyAlignment="1">
      <alignment horizontal="center" vertical="center"/>
    </xf>
    <xf numFmtId="0" fontId="8" fillId="4" borderId="8" xfId="0" applyFont="1" applyFill="1" applyBorder="1" applyAlignment="1">
      <alignment horizontal="center" vertical="center"/>
    </xf>
    <xf numFmtId="0" fontId="1" fillId="4" borderId="11" xfId="0" applyFont="1" applyFill="1" applyBorder="1" applyAlignment="1">
      <alignment horizontal="center" vertical="top" wrapText="1"/>
    </xf>
    <xf numFmtId="0" fontId="1" fillId="4" borderId="8" xfId="0" applyFont="1" applyFill="1" applyBorder="1" applyAlignment="1">
      <alignment horizontal="center" vertical="top" wrapText="1"/>
    </xf>
    <xf numFmtId="0" fontId="2" fillId="4" borderId="5" xfId="0" applyFont="1" applyFill="1" applyBorder="1"/>
    <xf numFmtId="0" fontId="0" fillId="4" borderId="0" xfId="0" applyFill="1"/>
    <xf numFmtId="40" fontId="1" fillId="4" borderId="4" xfId="0" applyNumberFormat="1" applyFont="1" applyFill="1" applyBorder="1" applyAlignment="1">
      <alignment horizontal="center" wrapText="1"/>
    </xf>
    <xf numFmtId="0" fontId="2" fillId="4" borderId="4" xfId="0" applyFont="1" applyFill="1" applyBorder="1"/>
    <xf numFmtId="0" fontId="2" fillId="4" borderId="14" xfId="0" applyFont="1" applyFill="1" applyBorder="1" applyAlignment="1">
      <alignment wrapText="1"/>
    </xf>
    <xf numFmtId="0" fontId="2" fillId="4" borderId="2" xfId="0" applyFont="1" applyFill="1" applyBorder="1"/>
    <xf numFmtId="0" fontId="1" fillId="4" borderId="1" xfId="0" applyFont="1" applyFill="1" applyBorder="1" applyAlignment="1">
      <alignment horizontal="center" vertical="top" wrapText="1"/>
    </xf>
    <xf numFmtId="0" fontId="2" fillId="4" borderId="15" xfId="0" applyFont="1" applyFill="1" applyBorder="1"/>
    <xf numFmtId="0" fontId="8" fillId="4" borderId="7" xfId="0" applyFont="1" applyFill="1" applyBorder="1" applyAlignment="1">
      <alignment vertical="top" wrapText="1"/>
    </xf>
    <xf numFmtId="4" fontId="1" fillId="4" borderId="13" xfId="0" applyNumberFormat="1" applyFont="1" applyFill="1" applyBorder="1" applyAlignment="1">
      <alignment horizontal="right" wrapText="1"/>
    </xf>
    <xf numFmtId="40" fontId="2" fillId="4" borderId="13" xfId="0" applyNumberFormat="1" applyFont="1" applyFill="1" applyBorder="1" applyAlignment="1">
      <alignment horizontal="right" vertical="top" wrapText="1"/>
    </xf>
    <xf numFmtId="0" fontId="2" fillId="0" borderId="0" xfId="0" applyFont="1" applyAlignment="1">
      <alignment wrapText="1"/>
    </xf>
    <xf numFmtId="0" fontId="12" fillId="4" borderId="13" xfId="0" applyFont="1" applyFill="1" applyBorder="1" applyAlignment="1">
      <alignment horizontal="center"/>
    </xf>
    <xf numFmtId="0" fontId="11" fillId="0" borderId="0" xfId="1" applyFont="1"/>
    <xf numFmtId="0" fontId="1" fillId="0" borderId="0" xfId="1" applyFont="1"/>
    <xf numFmtId="0" fontId="2" fillId="0" borderId="0" xfId="1" applyFont="1"/>
    <xf numFmtId="0" fontId="2" fillId="0" borderId="5" xfId="1" applyFont="1" applyBorder="1"/>
    <xf numFmtId="0" fontId="2" fillId="4" borderId="5" xfId="1" applyFont="1" applyFill="1" applyBorder="1"/>
    <xf numFmtId="0" fontId="2" fillId="0" borderId="4" xfId="1" applyFont="1" applyBorder="1"/>
    <xf numFmtId="0" fontId="2" fillId="0" borderId="3" xfId="1" applyFont="1" applyBorder="1"/>
    <xf numFmtId="0" fontId="5" fillId="0" borderId="0" xfId="1"/>
    <xf numFmtId="0" fontId="1" fillId="0" borderId="5" xfId="1" applyFont="1" applyBorder="1" applyAlignment="1">
      <alignment horizontal="center"/>
    </xf>
    <xf numFmtId="0" fontId="1" fillId="0" borderId="4" xfId="1" applyFont="1" applyBorder="1" applyAlignment="1">
      <alignment horizontal="center"/>
    </xf>
    <xf numFmtId="0" fontId="1" fillId="4" borderId="11" xfId="0" applyFont="1" applyFill="1" applyBorder="1" applyAlignment="1">
      <alignment horizontal="center" wrapText="1"/>
    </xf>
    <xf numFmtId="0" fontId="1" fillId="4" borderId="0" xfId="0" applyFont="1" applyFill="1" applyAlignment="1">
      <alignment horizontal="center" wrapText="1"/>
    </xf>
    <xf numFmtId="0" fontId="1" fillId="0" borderId="13" xfId="0" applyFont="1" applyBorder="1" applyAlignment="1">
      <alignment horizontal="center" vertical="center" wrapText="1"/>
    </xf>
    <xf numFmtId="0" fontId="8" fillId="0" borderId="13" xfId="0" applyFont="1" applyBorder="1" applyAlignment="1">
      <alignment horizontal="center" wrapText="1"/>
    </xf>
    <xf numFmtId="0" fontId="1" fillId="0" borderId="5" xfId="0" applyFont="1" applyBorder="1" applyAlignment="1">
      <alignment horizontal="center"/>
    </xf>
    <xf numFmtId="40" fontId="2" fillId="0" borderId="4" xfId="0" applyNumberFormat="1" applyFont="1" applyBorder="1" applyAlignment="1">
      <alignment horizontal="right" vertical="top" wrapText="1"/>
    </xf>
    <xf numFmtId="0" fontId="1" fillId="0" borderId="0" xfId="0" applyFont="1" applyAlignment="1">
      <alignment horizontal="center" vertical="center" wrapText="1"/>
    </xf>
    <xf numFmtId="0" fontId="8" fillId="0" borderId="10" xfId="0" applyFont="1" applyBorder="1" applyAlignment="1">
      <alignment horizontal="center" wrapText="1"/>
    </xf>
    <xf numFmtId="0" fontId="1" fillId="0" borderId="0" xfId="0" applyFont="1" applyAlignment="1">
      <alignment horizontal="center"/>
    </xf>
    <xf numFmtId="4" fontId="1" fillId="0" borderId="13" xfId="0" applyNumberFormat="1" applyFont="1" applyBorder="1" applyAlignment="1">
      <alignment horizontal="right" wrapText="1"/>
    </xf>
    <xf numFmtId="4" fontId="1" fillId="0" borderId="5" xfId="0" applyNumberFormat="1" applyFont="1" applyBorder="1" applyAlignment="1">
      <alignment horizontal="right"/>
    </xf>
    <xf numFmtId="4" fontId="1" fillId="0" borderId="2" xfId="0" applyNumberFormat="1" applyFont="1" applyBorder="1" applyAlignment="1">
      <alignment horizontal="right" wrapText="1"/>
    </xf>
    <xf numFmtId="4" fontId="1" fillId="0" borderId="10" xfId="0" applyNumberFormat="1" applyFont="1" applyBorder="1" applyAlignment="1">
      <alignment horizontal="right" wrapText="1"/>
    </xf>
    <xf numFmtId="4" fontId="1" fillId="0" borderId="0" xfId="0" applyNumberFormat="1" applyFont="1" applyAlignment="1">
      <alignment horizontal="right"/>
    </xf>
    <xf numFmtId="0" fontId="1" fillId="0" borderId="13" xfId="0" applyFont="1" applyBorder="1" applyAlignment="1">
      <alignment horizontal="left"/>
    </xf>
    <xf numFmtId="0" fontId="1" fillId="0" borderId="10" xfId="0" applyFont="1" applyBorder="1" applyAlignment="1">
      <alignment horizontal="center" vertical="center" wrapText="1"/>
    </xf>
    <xf numFmtId="40" fontId="2" fillId="4" borderId="4" xfId="0" applyNumberFormat="1" applyFont="1" applyFill="1" applyBorder="1"/>
    <xf numFmtId="40" fontId="2" fillId="4" borderId="13" xfId="0" applyNumberFormat="1" applyFont="1" applyFill="1" applyBorder="1"/>
    <xf numFmtId="0" fontId="12" fillId="0" borderId="10" xfId="0" applyFont="1" applyBorder="1" applyAlignment="1">
      <alignment horizontal="center"/>
    </xf>
    <xf numFmtId="0" fontId="12" fillId="0" borderId="11" xfId="0" applyFont="1" applyBorder="1" applyAlignment="1">
      <alignment horizontal="center"/>
    </xf>
    <xf numFmtId="0" fontId="0" fillId="0" borderId="5" xfId="0" applyBorder="1"/>
    <xf numFmtId="40" fontId="2" fillId="0" borderId="3" xfId="0" applyNumberFormat="1" applyFont="1" applyBorder="1" applyAlignment="1">
      <alignment horizontal="center"/>
    </xf>
    <xf numFmtId="0" fontId="1" fillId="4" borderId="12" xfId="1" applyFont="1" applyFill="1" applyBorder="1" applyAlignment="1">
      <alignment horizontal="center"/>
    </xf>
    <xf numFmtId="0" fontId="0" fillId="0" borderId="1" xfId="0" applyBorder="1"/>
    <xf numFmtId="0" fontId="0" fillId="0" borderId="12" xfId="0" applyBorder="1"/>
    <xf numFmtId="0" fontId="0" fillId="0" borderId="4" xfId="0" applyBorder="1"/>
    <xf numFmtId="0" fontId="0" fillId="4" borderId="1" xfId="0" applyFill="1" applyBorder="1"/>
    <xf numFmtId="0" fontId="1" fillId="4" borderId="1" xfId="1" applyFont="1" applyFill="1" applyBorder="1" applyAlignment="1">
      <alignment horizontal="center"/>
    </xf>
    <xf numFmtId="0" fontId="1" fillId="4" borderId="1" xfId="1" applyFont="1" applyFill="1" applyBorder="1" applyAlignment="1">
      <alignment horizontal="center" vertical="top" wrapText="1"/>
    </xf>
    <xf numFmtId="0" fontId="1" fillId="4" borderId="7" xfId="1" applyFont="1" applyFill="1" applyBorder="1" applyAlignment="1">
      <alignment horizontal="center" vertical="top" wrapText="1"/>
    </xf>
    <xf numFmtId="0" fontId="0" fillId="4" borderId="4" xfId="0" applyFill="1" applyBorder="1"/>
    <xf numFmtId="0" fontId="2" fillId="0" borderId="16" xfId="0" applyFont="1" applyBorder="1" applyAlignment="1">
      <alignment horizontal="center" vertical="top" wrapText="1"/>
    </xf>
    <xf numFmtId="0" fontId="2" fillId="0" borderId="16" xfId="0" applyFont="1" applyBorder="1" applyAlignment="1">
      <alignment horizontal="right" vertical="top" wrapText="1"/>
    </xf>
    <xf numFmtId="0" fontId="2" fillId="0" borderId="17" xfId="0" applyFont="1" applyBorder="1" applyAlignment="1">
      <alignment horizontal="center" vertical="top" wrapText="1"/>
    </xf>
    <xf numFmtId="0" fontId="2" fillId="0" borderId="17" xfId="0" applyFont="1" applyBorder="1" applyAlignment="1">
      <alignment horizontal="right" vertical="top" wrapText="1"/>
    </xf>
    <xf numFmtId="0" fontId="13" fillId="0" borderId="1" xfId="0" applyFont="1" applyBorder="1"/>
    <xf numFmtId="0" fontId="1" fillId="0" borderId="1" xfId="0" applyFont="1" applyBorder="1"/>
    <xf numFmtId="10" fontId="2" fillId="0" borderId="13" xfId="0" applyNumberFormat="1" applyFont="1" applyBorder="1"/>
    <xf numFmtId="10" fontId="2" fillId="0" borderId="0" xfId="0" applyNumberFormat="1" applyFont="1"/>
    <xf numFmtId="4" fontId="2" fillId="0" borderId="9" xfId="0" applyNumberFormat="1" applyFont="1" applyBorder="1"/>
    <xf numFmtId="4" fontId="2" fillId="0" borderId="10" xfId="0" applyNumberFormat="1" applyFont="1" applyBorder="1"/>
    <xf numFmtId="4" fontId="2" fillId="0" borderId="11" xfId="0" applyNumberFormat="1" applyFont="1" applyBorder="1"/>
    <xf numFmtId="0" fontId="2" fillId="4" borderId="9" xfId="0" applyFont="1" applyFill="1" applyBorder="1" applyAlignment="1">
      <alignment horizontal="center"/>
    </xf>
    <xf numFmtId="0" fontId="2" fillId="4" borderId="11" xfId="0" applyFont="1" applyFill="1" applyBorder="1" applyAlignment="1">
      <alignment horizontal="center"/>
    </xf>
    <xf numFmtId="0" fontId="13" fillId="4" borderId="4" xfId="0" applyFont="1" applyFill="1" applyBorder="1"/>
    <xf numFmtId="0" fontId="15" fillId="0" borderId="13" xfId="0" applyFont="1" applyBorder="1" applyAlignment="1">
      <alignment horizontal="center" wrapText="1"/>
    </xf>
    <xf numFmtId="0" fontId="15" fillId="0" borderId="10" xfId="0" applyFont="1" applyBorder="1" applyAlignment="1">
      <alignment horizontal="center" wrapText="1"/>
    </xf>
    <xf numFmtId="0" fontId="2" fillId="0" borderId="0" xfId="0" applyFont="1" applyAlignment="1">
      <alignment horizontal="left" vertical="center" wrapText="1"/>
    </xf>
    <xf numFmtId="0" fontId="2" fillId="4" borderId="6" xfId="0" applyFont="1" applyFill="1" applyBorder="1" applyAlignment="1">
      <alignment horizontal="left" vertical="top" wrapText="1"/>
    </xf>
    <xf numFmtId="40" fontId="2" fillId="2" borderId="0" xfId="0" applyNumberFormat="1" applyFont="1" applyFill="1" applyAlignment="1">
      <alignment horizontal="center" vertical="top" wrapText="1"/>
    </xf>
    <xf numFmtId="0" fontId="2" fillId="0" borderId="8" xfId="0" applyFont="1" applyBorder="1" applyAlignment="1">
      <alignment horizontal="left" vertical="center" wrapText="1"/>
    </xf>
    <xf numFmtId="4" fontId="2" fillId="4" borderId="13" xfId="0" applyNumberFormat="1" applyFont="1" applyFill="1" applyBorder="1"/>
    <xf numFmtId="0" fontId="1" fillId="0" borderId="10" xfId="0" applyFont="1" applyBorder="1" applyAlignment="1">
      <alignment horizontal="center"/>
    </xf>
    <xf numFmtId="0" fontId="1" fillId="0" borderId="10" xfId="0" applyFont="1" applyBorder="1"/>
    <xf numFmtId="0" fontId="2" fillId="0" borderId="10" xfId="0" applyFont="1" applyBorder="1"/>
    <xf numFmtId="0" fontId="1" fillId="4" borderId="13" xfId="0" applyFont="1" applyFill="1" applyBorder="1" applyAlignment="1">
      <alignment horizontal="left"/>
    </xf>
    <xf numFmtId="4" fontId="1" fillId="0" borderId="4" xfId="0" applyNumberFormat="1" applyFont="1" applyBorder="1" applyAlignment="1">
      <alignment horizontal="right" wrapText="1"/>
    </xf>
    <xf numFmtId="0" fontId="1" fillId="4" borderId="4" xfId="0" applyFont="1" applyFill="1" applyBorder="1" applyAlignment="1">
      <alignment horizontal="left"/>
    </xf>
    <xf numFmtId="0" fontId="1" fillId="4" borderId="6" xfId="0" applyFont="1" applyFill="1" applyBorder="1" applyAlignment="1">
      <alignment horizontal="left"/>
    </xf>
    <xf numFmtId="0" fontId="1" fillId="4" borderId="11" xfId="1" applyFont="1" applyFill="1" applyBorder="1" applyAlignment="1">
      <alignment horizontal="center" wrapText="1"/>
    </xf>
    <xf numFmtId="0" fontId="2" fillId="0" borderId="9"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xf>
    <xf numFmtId="0" fontId="2" fillId="3" borderId="1" xfId="0" applyFont="1" applyFill="1" applyBorder="1"/>
    <xf numFmtId="0" fontId="2" fillId="0" borderId="6" xfId="1" applyFont="1" applyBorder="1"/>
    <xf numFmtId="49" fontId="14" fillId="4" borderId="9" xfId="1" applyNumberFormat="1" applyFont="1" applyFill="1" applyBorder="1" applyAlignment="1">
      <alignment horizontal="center"/>
    </xf>
    <xf numFmtId="49" fontId="14" fillId="4" borderId="10" xfId="1" applyNumberFormat="1" applyFont="1" applyFill="1" applyBorder="1" applyAlignment="1">
      <alignment horizontal="center"/>
    </xf>
    <xf numFmtId="0" fontId="14" fillId="4" borderId="11" xfId="1" applyFont="1" applyFill="1" applyBorder="1" applyAlignment="1">
      <alignment horizontal="center" vertical="top" wrapText="1"/>
    </xf>
    <xf numFmtId="4" fontId="2" fillId="0" borderId="9" xfId="1" applyNumberFormat="1" applyFont="1" applyBorder="1"/>
    <xf numFmtId="4" fontId="2" fillId="0" borderId="12" xfId="1" applyNumberFormat="1" applyFont="1" applyBorder="1"/>
    <xf numFmtId="4" fontId="2" fillId="0" borderId="10" xfId="1" applyNumberFormat="1" applyFont="1" applyBorder="1"/>
    <xf numFmtId="4" fontId="2" fillId="0" borderId="1" xfId="1" applyNumberFormat="1" applyFont="1" applyBorder="1"/>
    <xf numFmtId="4" fontId="2" fillId="0" borderId="11" xfId="1" applyNumberFormat="1" applyFont="1" applyBorder="1"/>
    <xf numFmtId="4" fontId="2" fillId="0" borderId="7" xfId="1" applyNumberFormat="1" applyFont="1" applyBorder="1"/>
    <xf numFmtId="4" fontId="2" fillId="0" borderId="5" xfId="1" applyNumberFormat="1" applyFont="1" applyBorder="1"/>
    <xf numFmtId="4" fontId="2" fillId="0" borderId="6" xfId="1" applyNumberFormat="1" applyFont="1" applyBorder="1"/>
    <xf numFmtId="0" fontId="2" fillId="4" borderId="6" xfId="1" applyFont="1" applyFill="1" applyBorder="1"/>
    <xf numFmtId="4" fontId="2" fillId="4" borderId="11" xfId="1" applyNumberFormat="1" applyFont="1" applyFill="1" applyBorder="1"/>
    <xf numFmtId="0" fontId="1" fillId="4" borderId="5" xfId="1" applyFont="1" applyFill="1" applyBorder="1" applyAlignment="1">
      <alignment horizontal="center"/>
    </xf>
    <xf numFmtId="0" fontId="2" fillId="0" borderId="21" xfId="0" applyFont="1" applyBorder="1" applyAlignment="1">
      <alignment horizontal="center" vertical="top" wrapText="1"/>
    </xf>
    <xf numFmtId="0" fontId="1" fillId="4" borderId="4" xfId="1" applyFont="1" applyFill="1" applyBorder="1" applyAlignment="1">
      <alignment horizontal="center"/>
    </xf>
    <xf numFmtId="0" fontId="2" fillId="4" borderId="4" xfId="0" applyFont="1" applyFill="1" applyBorder="1" applyAlignment="1">
      <alignment horizontal="center"/>
    </xf>
    <xf numFmtId="0" fontId="4" fillId="4" borderId="0" xfId="0" applyFont="1" applyFill="1" applyAlignment="1">
      <alignment horizontal="center" vertical="center" wrapText="1"/>
    </xf>
    <xf numFmtId="0" fontId="4"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2" fillId="0" borderId="3" xfId="1" applyFont="1" applyBorder="1" applyAlignment="1">
      <alignment horizontal="left"/>
    </xf>
    <xf numFmtId="0" fontId="1" fillId="4" borderId="12" xfId="1" applyFont="1" applyFill="1" applyBorder="1" applyAlignment="1">
      <alignment horizontal="center" vertical="center"/>
    </xf>
    <xf numFmtId="0" fontId="1" fillId="4" borderId="1" xfId="1" applyFont="1" applyFill="1" applyBorder="1" applyAlignment="1">
      <alignment horizontal="center" vertical="center"/>
    </xf>
    <xf numFmtId="0" fontId="14" fillId="4" borderId="14" xfId="1" applyFont="1" applyFill="1" applyBorder="1" applyAlignment="1">
      <alignment horizontal="center"/>
    </xf>
    <xf numFmtId="0" fontId="14" fillId="4" borderId="2" xfId="1" applyFont="1" applyFill="1" applyBorder="1" applyAlignment="1">
      <alignment horizontal="center"/>
    </xf>
    <xf numFmtId="0" fontId="14" fillId="4" borderId="2" xfId="1" applyFont="1" applyFill="1" applyBorder="1" applyAlignment="1">
      <alignment horizontal="center" vertical="top" wrapText="1"/>
    </xf>
    <xf numFmtId="0" fontId="1" fillId="4" borderId="7" xfId="1" applyFont="1" applyFill="1" applyBorder="1" applyAlignment="1">
      <alignment horizontal="center" vertical="center"/>
    </xf>
    <xf numFmtId="0" fontId="14" fillId="4" borderId="15" xfId="1" applyFont="1" applyFill="1" applyBorder="1" applyAlignment="1">
      <alignment horizontal="center" vertical="top" wrapText="1"/>
    </xf>
    <xf numFmtId="0" fontId="2" fillId="0" borderId="1" xfId="1" applyFont="1" applyBorder="1"/>
    <xf numFmtId="0" fontId="2" fillId="0" borderId="1" xfId="1" applyFont="1" applyBorder="1" applyAlignment="1">
      <alignment horizontal="left"/>
    </xf>
    <xf numFmtId="0" fontId="2" fillId="0" borderId="1" xfId="1" applyFont="1" applyBorder="1" applyAlignment="1">
      <alignment horizontal="left" wrapText="1"/>
    </xf>
    <xf numFmtId="0" fontId="2" fillId="0" borderId="1" xfId="1" applyFont="1" applyBorder="1" applyAlignment="1">
      <alignment horizontal="left" indent="1"/>
    </xf>
    <xf numFmtId="0" fontId="2" fillId="0" borderId="7" xfId="1" applyFont="1" applyBorder="1" applyAlignment="1">
      <alignment horizontal="left" indent="1"/>
    </xf>
    <xf numFmtId="0" fontId="2" fillId="4" borderId="7" xfId="1" applyFont="1" applyFill="1" applyBorder="1"/>
    <xf numFmtId="0" fontId="2" fillId="4" borderId="1" xfId="1" applyFont="1" applyFill="1" applyBorder="1"/>
    <xf numFmtId="0" fontId="2" fillId="4" borderId="4" xfId="1" applyFont="1" applyFill="1" applyBorder="1"/>
    <xf numFmtId="0" fontId="2" fillId="0" borderId="23" xfId="0" applyFont="1" applyBorder="1" applyAlignment="1">
      <alignment horizontal="center" vertical="top" wrapText="1"/>
    </xf>
    <xf numFmtId="0" fontId="2" fillId="0" borderId="23" xfId="0" applyFont="1" applyBorder="1" applyAlignment="1">
      <alignment horizontal="right" vertical="top" wrapText="1"/>
    </xf>
    <xf numFmtId="49" fontId="2" fillId="0" borderId="4" xfId="1" applyNumberFormat="1" applyFont="1" applyBorder="1"/>
    <xf numFmtId="0" fontId="1" fillId="4" borderId="13" xfId="0" applyFont="1" applyFill="1" applyBorder="1" applyAlignment="1">
      <alignment horizontal="center"/>
    </xf>
    <xf numFmtId="4" fontId="2" fillId="0" borderId="2" xfId="0" applyNumberFormat="1" applyFont="1" applyBorder="1"/>
    <xf numFmtId="0" fontId="2" fillId="0" borderId="1" xfId="0" applyFont="1" applyBorder="1" applyAlignment="1">
      <alignment horizontal="justify" vertical="top" wrapText="1"/>
    </xf>
    <xf numFmtId="0" fontId="1" fillId="0" borderId="2" xfId="0" applyFont="1" applyBorder="1"/>
    <xf numFmtId="0" fontId="1" fillId="0" borderId="2" xfId="0" applyFont="1" applyBorder="1" applyAlignment="1">
      <alignment horizontal="center"/>
    </xf>
    <xf numFmtId="4" fontId="2" fillId="4" borderId="6" xfId="0" applyNumberFormat="1" applyFont="1" applyFill="1" applyBorder="1"/>
    <xf numFmtId="0" fontId="2" fillId="0" borderId="13" xfId="0" applyFont="1" applyBorder="1"/>
    <xf numFmtId="4" fontId="2" fillId="0" borderId="6" xfId="0" applyNumberFormat="1" applyFont="1" applyBorder="1"/>
    <xf numFmtId="37" fontId="2" fillId="0" borderId="1" xfId="0" applyNumberFormat="1" applyFont="1" applyBorder="1"/>
    <xf numFmtId="37" fontId="2" fillId="4" borderId="13" xfId="0" applyNumberFormat="1" applyFont="1" applyFill="1" applyBorder="1"/>
    <xf numFmtId="0" fontId="2" fillId="0" borderId="13"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4" fontId="2" fillId="0" borderId="7" xfId="0" applyNumberFormat="1" applyFont="1" applyBorder="1"/>
    <xf numFmtId="0" fontId="1" fillId="4" borderId="19" xfId="0" applyFont="1" applyFill="1" applyBorder="1" applyAlignment="1">
      <alignment horizontal="center" vertical="top" wrapText="1"/>
    </xf>
    <xf numFmtId="0" fontId="10" fillId="0" borderId="21" xfId="0" applyFont="1" applyBorder="1" applyAlignment="1">
      <alignment horizontal="center" vertical="top" wrapText="1"/>
    </xf>
    <xf numFmtId="0" fontId="10" fillId="0" borderId="23" xfId="0" applyFont="1" applyBorder="1" applyAlignment="1">
      <alignment horizontal="center" vertical="top" wrapText="1"/>
    </xf>
    <xf numFmtId="0" fontId="2" fillId="0" borderId="19" xfId="0" applyFont="1" applyBorder="1" applyAlignment="1">
      <alignment horizontal="right" vertical="top" wrapText="1"/>
    </xf>
    <xf numFmtId="0" fontId="2" fillId="4" borderId="13" xfId="0" applyFont="1" applyFill="1" applyBorder="1" applyAlignment="1">
      <alignment horizontal="center"/>
    </xf>
    <xf numFmtId="0" fontId="13" fillId="0" borderId="10" xfId="0" applyFont="1" applyBorder="1"/>
    <xf numFmtId="0" fontId="2" fillId="3" borderId="10" xfId="0" applyFont="1" applyFill="1" applyBorder="1"/>
    <xf numFmtId="0" fontId="2" fillId="4" borderId="13" xfId="0" applyFont="1" applyFill="1" applyBorder="1"/>
    <xf numFmtId="0" fontId="13" fillId="4" borderId="13" xfId="0" applyFont="1" applyFill="1" applyBorder="1"/>
    <xf numFmtId="49" fontId="1" fillId="4" borderId="13" xfId="0" applyNumberFormat="1" applyFont="1" applyFill="1" applyBorder="1" applyAlignment="1">
      <alignment horizontal="center"/>
    </xf>
    <xf numFmtId="37" fontId="2" fillId="0" borderId="11" xfId="0" applyNumberFormat="1" applyFont="1" applyBorder="1"/>
    <xf numFmtId="0" fontId="2" fillId="0" borderId="1" xfId="0" applyFont="1" applyBorder="1" applyAlignment="1">
      <alignment horizontal="left"/>
    </xf>
    <xf numFmtId="37" fontId="2" fillId="0" borderId="2" xfId="0" applyNumberFormat="1" applyFont="1" applyBorder="1"/>
    <xf numFmtId="37" fontId="2" fillId="0" borderId="6" xfId="0" applyNumberFormat="1" applyFont="1" applyBorder="1"/>
    <xf numFmtId="0" fontId="1" fillId="4" borderId="9" xfId="0" applyFont="1" applyFill="1" applyBorder="1" applyAlignment="1">
      <alignment horizontal="center" vertical="top" wrapText="1"/>
    </xf>
    <xf numFmtId="0" fontId="2" fillId="0" borderId="1" xfId="0" applyFont="1" applyBorder="1" applyAlignment="1">
      <alignment horizontal="left" vertical="center" wrapText="1"/>
    </xf>
    <xf numFmtId="40" fontId="2" fillId="0" borderId="9" xfId="0" applyNumberFormat="1" applyFont="1" applyBorder="1" applyAlignment="1">
      <alignment horizontal="right" vertical="top" wrapText="1"/>
    </xf>
    <xf numFmtId="10" fontId="2" fillId="0" borderId="10" xfId="0" applyNumberFormat="1" applyFont="1" applyBorder="1" applyAlignment="1">
      <alignment horizontal="right"/>
    </xf>
    <xf numFmtId="0" fontId="1" fillId="4" borderId="4" xfId="0" applyFont="1" applyFill="1" applyBorder="1" applyAlignment="1">
      <alignment horizontal="left" wrapText="1"/>
    </xf>
    <xf numFmtId="0" fontId="4" fillId="4"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0" borderId="4" xfId="0" applyFont="1" applyBorder="1" applyAlignment="1">
      <alignment wrapText="1"/>
    </xf>
    <xf numFmtId="0" fontId="2" fillId="2" borderId="1" xfId="0" applyFont="1" applyFill="1" applyBorder="1" applyAlignment="1">
      <alignment horizontal="left" vertical="top" wrapText="1"/>
    </xf>
    <xf numFmtId="10" fontId="2" fillId="0" borderId="10" xfId="0" applyNumberFormat="1" applyFont="1" applyBorder="1" applyAlignment="1">
      <alignment horizontal="right" vertical="top" wrapText="1"/>
    </xf>
    <xf numFmtId="0" fontId="2" fillId="0" borderId="7" xfId="0" applyFont="1" applyBorder="1" applyAlignment="1">
      <alignment horizontal="left" vertical="center" wrapText="1"/>
    </xf>
    <xf numFmtId="10" fontId="2" fillId="0" borderId="11" xfId="0" applyNumberFormat="1" applyFont="1" applyBorder="1" applyAlignment="1">
      <alignment horizontal="right" vertical="top" wrapText="1"/>
    </xf>
    <xf numFmtId="0" fontId="2" fillId="0" borderId="12" xfId="0" applyFont="1" applyBorder="1" applyAlignment="1">
      <alignment horizontal="left" wrapText="1"/>
    </xf>
    <xf numFmtId="0" fontId="2" fillId="0" borderId="1" xfId="0" applyFont="1" applyBorder="1" applyAlignment="1">
      <alignment horizontal="left" wrapText="1"/>
    </xf>
    <xf numFmtId="40" fontId="2" fillId="0" borderId="10" xfId="0" applyNumberFormat="1" applyFont="1" applyBorder="1" applyAlignment="1">
      <alignment horizontal="right"/>
    </xf>
    <xf numFmtId="0" fontId="2" fillId="0" borderId="7" xfId="0" applyFont="1" applyBorder="1" applyAlignment="1">
      <alignment horizontal="left" wrapText="1"/>
    </xf>
    <xf numFmtId="40" fontId="2" fillId="0" borderId="11" xfId="0" applyNumberFormat="1" applyFont="1" applyBorder="1" applyAlignment="1">
      <alignment horizontal="right"/>
    </xf>
    <xf numFmtId="0" fontId="2" fillId="0" borderId="13" xfId="0" applyFont="1" applyBorder="1" applyAlignment="1">
      <alignment horizontal="center"/>
    </xf>
    <xf numFmtId="0" fontId="1" fillId="0" borderId="12" xfId="0" applyFont="1" applyBorder="1" applyAlignment="1">
      <alignment horizontal="left"/>
    </xf>
    <xf numFmtId="0" fontId="0" fillId="0" borderId="7" xfId="0" applyBorder="1"/>
    <xf numFmtId="0" fontId="1" fillId="4" borderId="6" xfId="0" applyFont="1" applyFill="1" applyBorder="1" applyAlignment="1">
      <alignment horizontal="center"/>
    </xf>
    <xf numFmtId="164" fontId="2" fillId="0" borderId="5" xfId="0" applyNumberFormat="1" applyFont="1" applyBorder="1" applyAlignment="1">
      <alignment horizontal="right"/>
    </xf>
    <xf numFmtId="0" fontId="2" fillId="0" borderId="15" xfId="0" applyFont="1" applyBorder="1"/>
    <xf numFmtId="0" fontId="2" fillId="0" borderId="0" xfId="0" applyFont="1" applyAlignment="1">
      <alignment horizontal="left" wrapText="1"/>
    </xf>
    <xf numFmtId="0" fontId="2" fillId="0" borderId="3" xfId="0" applyFont="1" applyBorder="1" applyAlignment="1">
      <alignment horizontal="left" wrapText="1"/>
    </xf>
    <xf numFmtId="40" fontId="2" fillId="0" borderId="9" xfId="0" applyNumberFormat="1" applyFont="1" applyBorder="1" applyAlignment="1">
      <alignment horizontal="center" vertical="top" wrapText="1"/>
    </xf>
    <xf numFmtId="40" fontId="2" fillId="0" borderId="10" xfId="0" applyNumberFormat="1" applyFont="1" applyBorder="1" applyAlignment="1">
      <alignment horizontal="center" vertical="top" wrapText="1"/>
    </xf>
    <xf numFmtId="0" fontId="2" fillId="0" borderId="8" xfId="0" applyFont="1" applyBorder="1" applyAlignment="1">
      <alignment horizontal="left" wrapText="1"/>
    </xf>
    <xf numFmtId="40" fontId="2" fillId="0" borderId="11" xfId="0" applyNumberFormat="1" applyFont="1" applyBorder="1" applyAlignment="1">
      <alignment horizontal="center" vertical="top" wrapText="1"/>
    </xf>
    <xf numFmtId="0" fontId="2" fillId="0" borderId="11" xfId="0" applyFont="1" applyBorder="1"/>
    <xf numFmtId="0" fontId="1" fillId="4" borderId="4" xfId="0" applyFont="1" applyFill="1" applyBorder="1" applyAlignment="1">
      <alignment horizontal="center"/>
    </xf>
    <xf numFmtId="0" fontId="1" fillId="4" borderId="5" xfId="0" applyFont="1" applyFill="1" applyBorder="1" applyAlignment="1">
      <alignment horizontal="center"/>
    </xf>
    <xf numFmtId="4" fontId="2" fillId="0" borderId="0" xfId="1" applyNumberFormat="1" applyFont="1"/>
    <xf numFmtId="4" fontId="2" fillId="0" borderId="8" xfId="1" applyNumberFormat="1" applyFont="1" applyBorder="1"/>
    <xf numFmtId="0" fontId="2" fillId="0" borderId="11" xfId="0" applyFont="1" applyBorder="1" applyAlignment="1">
      <alignment horizontal="justify" vertical="top" wrapText="1"/>
    </xf>
    <xf numFmtId="37" fontId="17" fillId="0" borderId="10" xfId="0" applyNumberFormat="1" applyFont="1" applyBorder="1" applyAlignment="1">
      <alignment horizontal="center"/>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4" fontId="1" fillId="0" borderId="9" xfId="0" applyNumberFormat="1" applyFont="1" applyBorder="1" applyAlignment="1">
      <alignment horizontal="right" wrapText="1"/>
    </xf>
    <xf numFmtId="4" fontId="1" fillId="0" borderId="3" xfId="0" applyNumberFormat="1" applyFont="1" applyBorder="1" applyAlignment="1">
      <alignment horizontal="right"/>
    </xf>
    <xf numFmtId="4" fontId="1" fillId="0" borderId="11" xfId="0" applyNumberFormat="1" applyFont="1" applyBorder="1" applyAlignment="1">
      <alignment horizontal="right" wrapText="1"/>
    </xf>
    <xf numFmtId="4" fontId="1" fillId="0" borderId="9" xfId="0" applyNumberFormat="1" applyFont="1" applyBorder="1" applyAlignment="1">
      <alignment horizontal="right"/>
    </xf>
    <xf numFmtId="0" fontId="1" fillId="4" borderId="10" xfId="0" applyFont="1" applyFill="1" applyBorder="1" applyAlignment="1">
      <alignment horizontal="center" wrapText="1"/>
    </xf>
    <xf numFmtId="0" fontId="1" fillId="4" borderId="10" xfId="1" applyFont="1" applyFill="1" applyBorder="1" applyAlignment="1">
      <alignment horizontal="center" wrapText="1"/>
    </xf>
    <xf numFmtId="4" fontId="1" fillId="0" borderId="15" xfId="0" applyNumberFormat="1" applyFont="1" applyBorder="1" applyAlignment="1">
      <alignment horizontal="righ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xf>
    <xf numFmtId="0" fontId="1" fillId="4" borderId="15" xfId="0" applyFont="1" applyFill="1" applyBorder="1" applyAlignment="1">
      <alignment horizontal="center" wrapText="1"/>
    </xf>
    <xf numFmtId="0" fontId="1" fillId="4" borderId="11" xfId="0" applyFont="1" applyFill="1" applyBorder="1" applyAlignment="1">
      <alignment horizontal="center"/>
    </xf>
    <xf numFmtId="40" fontId="2" fillId="0" borderId="2" xfId="0" applyNumberFormat="1" applyFont="1" applyBorder="1" applyAlignment="1">
      <alignment horizontal="right" vertical="top" wrapText="1"/>
    </xf>
    <xf numFmtId="0" fontId="1" fillId="0" borderId="9" xfId="0" applyFont="1" applyBorder="1" applyAlignment="1">
      <alignment horizontal="left"/>
    </xf>
    <xf numFmtId="0" fontId="1" fillId="4" borderId="6" xfId="1" applyFont="1" applyFill="1" applyBorder="1" applyAlignment="1">
      <alignment horizontal="center"/>
    </xf>
    <xf numFmtId="0" fontId="2" fillId="0" borderId="0" xfId="1" applyFont="1" applyAlignment="1">
      <alignment horizontal="center"/>
    </xf>
    <xf numFmtId="164" fontId="2" fillId="0" borderId="0" xfId="1" applyNumberFormat="1" applyFont="1" applyAlignment="1">
      <alignment horizontal="right"/>
    </xf>
    <xf numFmtId="164" fontId="2" fillId="0" borderId="5" xfId="1" applyNumberFormat="1" applyFont="1" applyBorder="1" applyAlignment="1">
      <alignment horizontal="right"/>
    </xf>
    <xf numFmtId="0" fontId="2" fillId="0" borderId="2" xfId="1" applyFont="1" applyBorder="1"/>
    <xf numFmtId="0" fontId="2" fillId="0" borderId="15" xfId="1" applyFont="1" applyBorder="1"/>
    <xf numFmtId="0" fontId="2" fillId="0" borderId="7" xfId="1" applyFont="1" applyBorder="1"/>
    <xf numFmtId="0" fontId="1" fillId="4" borderId="9" xfId="1" applyFont="1" applyFill="1" applyBorder="1" applyAlignment="1">
      <alignment horizontal="center" vertical="center" wrapText="1"/>
    </xf>
    <xf numFmtId="0" fontId="1" fillId="4" borderId="10" xfId="1" applyFont="1" applyFill="1" applyBorder="1" applyAlignment="1">
      <alignment horizontal="center" vertical="center" wrapText="1"/>
    </xf>
    <xf numFmtId="0" fontId="2" fillId="0" borderId="0" xfId="1" applyFont="1" applyAlignment="1">
      <alignment horizontal="left"/>
    </xf>
    <xf numFmtId="0" fontId="1" fillId="4" borderId="11" xfId="1" applyFont="1" applyFill="1" applyBorder="1" applyAlignment="1">
      <alignment horizontal="center" vertical="center" wrapText="1"/>
    </xf>
    <xf numFmtId="0" fontId="1" fillId="4" borderId="0" xfId="1" applyFont="1" applyFill="1" applyAlignment="1">
      <alignment horizontal="center" wrapText="1"/>
    </xf>
    <xf numFmtId="0" fontId="1" fillId="4" borderId="7" xfId="1" applyFont="1" applyFill="1" applyBorder="1" applyAlignment="1">
      <alignment horizontal="center" vertical="center" wrapText="1"/>
    </xf>
    <xf numFmtId="4" fontId="1" fillId="0" borderId="9" xfId="1" applyNumberFormat="1" applyFont="1" applyBorder="1" applyAlignment="1">
      <alignment horizontal="right" wrapText="1"/>
    </xf>
    <xf numFmtId="4" fontId="1" fillId="0" borderId="3" xfId="1" applyNumberFormat="1" applyFont="1" applyBorder="1" applyAlignment="1">
      <alignment horizontal="right"/>
    </xf>
    <xf numFmtId="40" fontId="2" fillId="0" borderId="9" xfId="1" applyNumberFormat="1" applyFont="1" applyBorder="1" applyAlignment="1">
      <alignment horizontal="right" vertical="top" wrapText="1"/>
    </xf>
    <xf numFmtId="40" fontId="2" fillId="0" borderId="12" xfId="1" applyNumberFormat="1" applyFont="1" applyBorder="1" applyAlignment="1">
      <alignment horizontal="right" vertical="top" wrapText="1"/>
    </xf>
    <xf numFmtId="4" fontId="1" fillId="0" borderId="9" xfId="1" applyNumberFormat="1" applyFont="1" applyBorder="1" applyAlignment="1">
      <alignment horizontal="right"/>
    </xf>
    <xf numFmtId="4" fontId="1" fillId="0" borderId="11" xfId="1" applyNumberFormat="1" applyFont="1" applyBorder="1" applyAlignment="1">
      <alignment horizontal="right" wrapText="1"/>
    </xf>
    <xf numFmtId="4" fontId="1" fillId="0" borderId="11" xfId="1" applyNumberFormat="1" applyFont="1" applyBorder="1" applyAlignment="1">
      <alignment horizontal="right"/>
    </xf>
    <xf numFmtId="40" fontId="2" fillId="0" borderId="11" xfId="1" applyNumberFormat="1" applyFont="1" applyBorder="1" applyAlignment="1">
      <alignment horizontal="right" vertical="top" wrapText="1"/>
    </xf>
    <xf numFmtId="40" fontId="2" fillId="0" borderId="7" xfId="1" applyNumberFormat="1" applyFont="1" applyBorder="1" applyAlignment="1">
      <alignment horizontal="right" vertical="top" wrapText="1"/>
    </xf>
    <xf numFmtId="0" fontId="1" fillId="0" borderId="13" xfId="1" applyFont="1" applyBorder="1" applyAlignment="1">
      <alignment horizontal="left"/>
    </xf>
    <xf numFmtId="0" fontId="1" fillId="0" borderId="13" xfId="1" applyFont="1" applyBorder="1" applyAlignment="1">
      <alignment horizontal="center" vertical="center" wrapText="1"/>
    </xf>
    <xf numFmtId="0" fontId="15" fillId="0" borderId="13" xfId="1" applyFont="1" applyBorder="1" applyAlignment="1">
      <alignment horizontal="center" wrapText="1"/>
    </xf>
    <xf numFmtId="40" fontId="2" fillId="0" borderId="13" xfId="1" applyNumberFormat="1" applyFont="1" applyBorder="1" applyAlignment="1">
      <alignment horizontal="right" vertical="top" wrapText="1"/>
    </xf>
    <xf numFmtId="40" fontId="2" fillId="0" borderId="4" xfId="1" applyNumberFormat="1" applyFont="1" applyBorder="1" applyAlignment="1">
      <alignment horizontal="right" vertical="top" wrapText="1"/>
    </xf>
    <xf numFmtId="0" fontId="2" fillId="0" borderId="10" xfId="1" applyFont="1" applyBorder="1" applyAlignment="1">
      <alignment horizontal="left" vertical="center" wrapText="1"/>
    </xf>
    <xf numFmtId="0" fontId="1" fillId="0" borderId="0" xfId="1" applyFont="1" applyAlignment="1">
      <alignment horizontal="center" vertical="center" wrapText="1"/>
    </xf>
    <xf numFmtId="0" fontId="15" fillId="0" borderId="10" xfId="1" applyFont="1" applyBorder="1" applyAlignment="1">
      <alignment horizontal="center" wrapText="1"/>
    </xf>
    <xf numFmtId="0" fontId="1" fillId="0" borderId="0" xfId="1" applyFont="1" applyAlignment="1">
      <alignment horizontal="center"/>
    </xf>
    <xf numFmtId="40" fontId="2" fillId="0" borderId="10" xfId="1" applyNumberFormat="1" applyFont="1" applyBorder="1" applyAlignment="1">
      <alignment horizontal="right" vertical="top" wrapText="1"/>
    </xf>
    <xf numFmtId="40" fontId="2" fillId="0" borderId="1" xfId="1" applyNumberFormat="1" applyFont="1" applyBorder="1" applyAlignment="1">
      <alignment horizontal="right" vertical="top" wrapText="1"/>
    </xf>
    <xf numFmtId="0" fontId="2" fillId="0" borderId="11" xfId="1" applyFont="1" applyBorder="1" applyAlignment="1">
      <alignment horizontal="left" vertical="center" wrapText="1"/>
    </xf>
    <xf numFmtId="0" fontId="1" fillId="4" borderId="13" xfId="1" applyFont="1" applyFill="1" applyBorder="1" applyAlignment="1">
      <alignment horizontal="left"/>
    </xf>
    <xf numFmtId="0" fontId="1" fillId="4" borderId="6" xfId="1" applyFont="1" applyFill="1" applyBorder="1" applyAlignment="1">
      <alignment horizontal="left"/>
    </xf>
    <xf numFmtId="0" fontId="2" fillId="0" borderId="0" xfId="1" applyFont="1" applyAlignment="1">
      <alignment horizontal="justify" wrapText="1"/>
    </xf>
    <xf numFmtId="37" fontId="2" fillId="0" borderId="0" xfId="1" applyNumberFormat="1" applyFont="1"/>
    <xf numFmtId="49" fontId="2" fillId="0" borderId="0" xfId="1" applyNumberFormat="1" applyFont="1"/>
    <xf numFmtId="37" fontId="2" fillId="0" borderId="0" xfId="1" applyNumberFormat="1" applyFont="1" applyAlignment="1">
      <alignment horizontal="right"/>
    </xf>
    <xf numFmtId="0" fontId="1" fillId="0" borderId="9" xfId="1" applyFont="1" applyBorder="1" applyAlignment="1">
      <alignment horizontal="left"/>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1" fillId="0" borderId="13" xfId="0" applyFont="1" applyBorder="1" applyAlignment="1">
      <alignment horizontal="center" wrapText="1"/>
    </xf>
    <xf numFmtId="0" fontId="1" fillId="0" borderId="4"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4" xfId="1" applyFont="1" applyBorder="1" applyAlignment="1">
      <alignment horizontal="center"/>
    </xf>
    <xf numFmtId="0" fontId="1" fillId="0" borderId="5" xfId="1" applyFont="1" applyBorder="1" applyAlignment="1">
      <alignment horizontal="center"/>
    </xf>
    <xf numFmtId="0" fontId="2" fillId="0" borderId="4" xfId="1" applyFont="1" applyBorder="1"/>
    <xf numFmtId="0" fontId="2" fillId="0" borderId="5" xfId="1" applyFont="1" applyBorder="1"/>
    <xf numFmtId="0" fontId="2" fillId="0" borderId="6" xfId="1" applyFont="1" applyBorder="1"/>
    <xf numFmtId="0" fontId="1" fillId="4" borderId="4" xfId="1" applyFont="1" applyFill="1" applyBorder="1" applyAlignment="1">
      <alignment horizontal="center"/>
    </xf>
    <xf numFmtId="0" fontId="1" fillId="4" borderId="5" xfId="1" applyFont="1" applyFill="1" applyBorder="1" applyAlignment="1">
      <alignment horizontal="center"/>
    </xf>
    <xf numFmtId="0" fontId="14" fillId="4" borderId="14" xfId="1" applyFont="1" applyFill="1" applyBorder="1" applyAlignment="1">
      <alignment horizontal="center"/>
    </xf>
    <xf numFmtId="0" fontId="2" fillId="0" borderId="4" xfId="1" applyFont="1" applyBorder="1" applyAlignment="1">
      <alignment horizontal="left" wrapText="1"/>
    </xf>
    <xf numFmtId="0" fontId="12" fillId="0" borderId="13" xfId="1" applyFont="1" applyBorder="1" applyAlignment="1">
      <alignment horizontal="left" wrapText="1"/>
    </xf>
    <xf numFmtId="0" fontId="12" fillId="0" borderId="5" xfId="1" applyFont="1" applyBorder="1" applyAlignment="1">
      <alignment horizontal="left" wrapText="1"/>
    </xf>
    <xf numFmtId="0" fontId="12" fillId="0" borderId="6" xfId="1" applyFont="1" applyBorder="1" applyAlignment="1">
      <alignment horizontal="left" wrapText="1"/>
    </xf>
    <xf numFmtId="0" fontId="2" fillId="0" borderId="13" xfId="0" applyFont="1" applyBorder="1" applyAlignment="1">
      <alignment wrapText="1"/>
    </xf>
    <xf numFmtId="0" fontId="2" fillId="0" borderId="6" xfId="0" applyFont="1" applyBorder="1" applyAlignment="1">
      <alignment wrapText="1"/>
    </xf>
    <xf numFmtId="0" fontId="1" fillId="0" borderId="13" xfId="1" applyFont="1" applyBorder="1" applyAlignment="1">
      <alignment horizontal="center" vertical="center"/>
    </xf>
    <xf numFmtId="0" fontId="2" fillId="0" borderId="12" xfId="1" applyFont="1" applyBorder="1"/>
    <xf numFmtId="164" fontId="2" fillId="0" borderId="3" xfId="1" applyNumberFormat="1" applyFont="1" applyBorder="1" applyAlignment="1">
      <alignment horizontal="right"/>
    </xf>
    <xf numFmtId="164" fontId="2" fillId="0" borderId="8" xfId="1" applyNumberFormat="1" applyFont="1" applyBorder="1" applyAlignment="1">
      <alignment horizontal="right"/>
    </xf>
    <xf numFmtId="0" fontId="1" fillId="0" borderId="5" xfId="1" applyFont="1" applyBorder="1" applyAlignment="1">
      <alignment horizontal="center"/>
    </xf>
    <xf numFmtId="0" fontId="2" fillId="0" borderId="6" xfId="1" applyFont="1" applyBorder="1"/>
    <xf numFmtId="0" fontId="1" fillId="4" borderId="4" xfId="1" applyFont="1" applyFill="1" applyBorder="1" applyAlignment="1">
      <alignment horizontal="center"/>
    </xf>
    <xf numFmtId="0" fontId="1" fillId="4" borderId="5" xfId="1" applyFont="1" applyFill="1" applyBorder="1" applyAlignment="1">
      <alignment horizontal="center"/>
    </xf>
    <xf numFmtId="0" fontId="1" fillId="4" borderId="6" xfId="1" applyFont="1" applyFill="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1" fillId="4" borderId="12" xfId="0" applyFont="1" applyFill="1" applyBorder="1" applyAlignment="1">
      <alignment horizontal="center"/>
    </xf>
    <xf numFmtId="0" fontId="2" fillId="0" borderId="2" xfId="0" applyFont="1" applyBorder="1" applyAlignment="1">
      <alignment horizontal="left" vertical="top" wrapText="1"/>
    </xf>
    <xf numFmtId="0" fontId="1" fillId="4" borderId="7" xfId="0" applyFont="1" applyFill="1" applyBorder="1" applyAlignment="1">
      <alignment horizontal="center"/>
    </xf>
    <xf numFmtId="0" fontId="1" fillId="4" borderId="4" xfId="0" applyFont="1" applyFill="1" applyBorder="1" applyAlignment="1">
      <alignment horizontal="center"/>
    </xf>
    <xf numFmtId="49" fontId="1" fillId="4" borderId="4" xfId="0" applyNumberFormat="1"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0" xfId="0" applyFont="1" applyAlignment="1">
      <alignment horizontal="center"/>
    </xf>
    <xf numFmtId="0" fontId="2" fillId="0" borderId="0" xfId="1" applyFont="1" applyAlignment="1">
      <alignment horizontal="center"/>
    </xf>
    <xf numFmtId="0" fontId="1" fillId="0" borderId="5" xfId="1" applyFont="1" applyBorder="1" applyAlignment="1">
      <alignment horizontal="center"/>
    </xf>
    <xf numFmtId="0" fontId="5" fillId="0" borderId="0" xfId="0" applyFont="1"/>
    <xf numFmtId="0" fontId="5" fillId="0" borderId="0" xfId="1" applyFont="1"/>
    <xf numFmtId="0" fontId="2" fillId="0" borderId="25" xfId="0" applyFont="1" applyBorder="1" applyAlignment="1">
      <alignment horizontal="justify" vertical="top" wrapText="1"/>
    </xf>
    <xf numFmtId="0" fontId="2" fillId="3" borderId="22"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3" borderId="19" xfId="0" applyFont="1" applyFill="1" applyBorder="1" applyAlignment="1">
      <alignment horizontal="center" vertical="top" wrapText="1"/>
    </xf>
    <xf numFmtId="0" fontId="2" fillId="0" borderId="24" xfId="0" applyFont="1" applyBorder="1" applyAlignment="1">
      <alignment horizontal="center" vertical="top" wrapText="1"/>
    </xf>
    <xf numFmtId="0" fontId="2" fillId="0" borderId="21" xfId="0" applyFont="1" applyBorder="1" applyAlignment="1">
      <alignment horizontal="center" vertical="top" wrapText="1"/>
    </xf>
    <xf numFmtId="0" fontId="4" fillId="3" borderId="22" xfId="0" applyFont="1" applyFill="1" applyBorder="1" applyAlignment="1">
      <alignment horizontal="center" wrapText="1"/>
    </xf>
    <xf numFmtId="0" fontId="4" fillId="3" borderId="20" xfId="0" applyFont="1" applyFill="1" applyBorder="1" applyAlignment="1">
      <alignment horizontal="center" wrapText="1"/>
    </xf>
    <xf numFmtId="0" fontId="4" fillId="3" borderId="19" xfId="0" applyFont="1" applyFill="1" applyBorder="1" applyAlignment="1">
      <alignment horizontal="center" wrapText="1"/>
    </xf>
    <xf numFmtId="0" fontId="1" fillId="0" borderId="4"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2" fillId="0" borderId="0" xfId="1" applyFont="1" applyAlignment="1">
      <alignment horizontal="left" wrapText="1"/>
    </xf>
    <xf numFmtId="0" fontId="2" fillId="0" borderId="4" xfId="1" applyFont="1" applyBorder="1"/>
    <xf numFmtId="0" fontId="2" fillId="0" borderId="5" xfId="1" applyFont="1" applyBorder="1"/>
    <xf numFmtId="0" fontId="2" fillId="0" borderId="6" xfId="1" applyFont="1" applyBorder="1"/>
    <xf numFmtId="0" fontId="11" fillId="0" borderId="26" xfId="0" applyFont="1" applyBorder="1" applyAlignment="1">
      <alignment horizontal="left" vertical="top" wrapText="1"/>
    </xf>
    <xf numFmtId="49" fontId="14" fillId="4" borderId="9" xfId="1" applyNumberFormat="1" applyFont="1" applyFill="1" applyBorder="1" applyAlignment="1">
      <alignment horizontal="center" vertical="center" wrapText="1"/>
    </xf>
    <xf numFmtId="49" fontId="14" fillId="4" borderId="10" xfId="1" applyNumberFormat="1" applyFont="1" applyFill="1" applyBorder="1" applyAlignment="1">
      <alignment horizontal="center" vertical="center" wrapText="1"/>
    </xf>
    <xf numFmtId="49" fontId="14" fillId="4" borderId="11" xfId="1" applyNumberFormat="1" applyFont="1" applyFill="1" applyBorder="1" applyAlignment="1">
      <alignment horizontal="center" vertical="center" wrapText="1"/>
    </xf>
    <xf numFmtId="0" fontId="2" fillId="0" borderId="4"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49" fontId="14" fillId="4" borderId="9" xfId="1" applyNumberFormat="1" applyFont="1" applyFill="1" applyBorder="1" applyAlignment="1">
      <alignment horizontal="center" vertical="center"/>
    </xf>
    <xf numFmtId="49" fontId="14" fillId="4" borderId="10" xfId="1" applyNumberFormat="1" applyFont="1" applyFill="1" applyBorder="1" applyAlignment="1">
      <alignment horizontal="center" vertical="center"/>
    </xf>
    <xf numFmtId="49" fontId="14" fillId="4" borderId="11" xfId="1" applyNumberFormat="1" applyFont="1" applyFill="1" applyBorder="1" applyAlignment="1">
      <alignment horizontal="center" vertical="center"/>
    </xf>
    <xf numFmtId="0" fontId="1" fillId="4" borderId="4" xfId="1" applyFont="1" applyFill="1" applyBorder="1" applyAlignment="1">
      <alignment horizontal="center"/>
    </xf>
    <xf numFmtId="0" fontId="1" fillId="4" borderId="5" xfId="1" applyFont="1" applyFill="1" applyBorder="1" applyAlignment="1">
      <alignment horizontal="center"/>
    </xf>
    <xf numFmtId="0" fontId="1" fillId="4" borderId="6" xfId="1" applyFont="1" applyFill="1" applyBorder="1" applyAlignment="1">
      <alignment horizontal="center"/>
    </xf>
    <xf numFmtId="0" fontId="14" fillId="4" borderId="12" xfId="1" applyFont="1" applyFill="1" applyBorder="1" applyAlignment="1">
      <alignment horizontal="center"/>
    </xf>
    <xf numFmtId="0" fontId="14" fillId="4" borderId="3" xfId="1" applyFont="1" applyFill="1" applyBorder="1" applyAlignment="1">
      <alignment horizontal="center"/>
    </xf>
    <xf numFmtId="0" fontId="14" fillId="4" borderId="14" xfId="1" applyFont="1" applyFill="1" applyBorder="1" applyAlignment="1">
      <alignment horizontal="center"/>
    </xf>
    <xf numFmtId="0" fontId="14" fillId="4" borderId="7" xfId="1" applyFont="1" applyFill="1" applyBorder="1" applyAlignment="1">
      <alignment horizontal="center"/>
    </xf>
    <xf numFmtId="0" fontId="14" fillId="4" borderId="8" xfId="1" applyFont="1" applyFill="1" applyBorder="1" applyAlignment="1">
      <alignment horizontal="center"/>
    </xf>
    <xf numFmtId="0" fontId="14" fillId="4" borderId="15" xfId="1" applyFont="1" applyFill="1" applyBorder="1" applyAlignment="1">
      <alignment horizontal="center"/>
    </xf>
    <xf numFmtId="0" fontId="14" fillId="4" borderId="4" xfId="1" applyFont="1" applyFill="1" applyBorder="1" applyAlignment="1">
      <alignment horizontal="center"/>
    </xf>
    <xf numFmtId="0" fontId="14" fillId="4" borderId="5" xfId="1" applyFont="1" applyFill="1" applyBorder="1" applyAlignment="1">
      <alignment horizontal="center"/>
    </xf>
    <xf numFmtId="0" fontId="14" fillId="4" borderId="6" xfId="1" applyFont="1" applyFill="1" applyBorder="1" applyAlignment="1">
      <alignment horizontal="center"/>
    </xf>
    <xf numFmtId="0" fontId="2" fillId="0" borderId="0" xfId="1" applyFont="1" applyAlignment="1">
      <alignment horizontal="left"/>
    </xf>
    <xf numFmtId="0" fontId="1" fillId="0" borderId="0" xfId="1" applyFont="1" applyAlignment="1">
      <alignment horizontal="left"/>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wrapText="1"/>
    </xf>
    <xf numFmtId="0" fontId="1" fillId="4" borderId="0" xfId="0" applyFont="1" applyFill="1" applyAlignment="1">
      <alignment horizontal="center" vertical="center"/>
    </xf>
    <xf numFmtId="0" fontId="8" fillId="4" borderId="0" xfId="0" applyFont="1" applyFill="1" applyAlignment="1">
      <alignment horizontal="center" vertical="center"/>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xf>
    <xf numFmtId="0" fontId="1" fillId="4" borderId="3" xfId="0" applyFont="1" applyFill="1" applyBorder="1" applyAlignment="1">
      <alignment horizontal="center"/>
    </xf>
    <xf numFmtId="0" fontId="1" fillId="4" borderId="1" xfId="0" applyFont="1" applyFill="1" applyBorder="1" applyAlignment="1">
      <alignment horizontal="center"/>
    </xf>
    <xf numFmtId="0" fontId="1" fillId="4" borderId="0" xfId="0" applyFont="1" applyFill="1" applyAlignment="1">
      <alignment horizont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xf>
    <xf numFmtId="0" fontId="1" fillId="4" borderId="8" xfId="0" applyFont="1" applyFill="1" applyBorder="1" applyAlignment="1">
      <alignment horizontal="center"/>
    </xf>
    <xf numFmtId="40" fontId="1" fillId="4" borderId="4" xfId="0" applyNumberFormat="1" applyFont="1" applyFill="1" applyBorder="1" applyAlignment="1">
      <alignment horizontal="center" vertical="center"/>
    </xf>
    <xf numFmtId="40" fontId="1" fillId="4" borderId="5" xfId="0" applyNumberFormat="1" applyFont="1" applyFill="1" applyBorder="1" applyAlignment="1">
      <alignment horizontal="center" vertical="center"/>
    </xf>
    <xf numFmtId="0" fontId="2" fillId="4" borderId="22"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2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4" fillId="4" borderId="11" xfId="0" applyFont="1" applyFill="1" applyBorder="1" applyAlignment="1">
      <alignment horizontal="center" vertical="center"/>
    </xf>
    <xf numFmtId="49" fontId="2" fillId="0" borderId="0" xfId="0" applyNumberFormat="1" applyFont="1" applyAlignment="1">
      <alignment horizontal="left"/>
    </xf>
    <xf numFmtId="49" fontId="1" fillId="0" borderId="0" xfId="0" applyNumberFormat="1" applyFont="1" applyAlignment="1">
      <alignment horizontal="left"/>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49" fontId="1" fillId="4" borderId="4" xfId="0" applyNumberFormat="1" applyFont="1" applyFill="1" applyBorder="1" applyAlignment="1">
      <alignment horizontal="center"/>
    </xf>
    <xf numFmtId="49" fontId="1" fillId="4" borderId="5" xfId="0" applyNumberFormat="1" applyFont="1" applyFill="1" applyBorder="1" applyAlignment="1">
      <alignment horizontal="center"/>
    </xf>
    <xf numFmtId="49" fontId="1" fillId="4" borderId="6" xfId="0" applyNumberFormat="1" applyFont="1" applyFill="1" applyBorder="1" applyAlignment="1">
      <alignment horizontal="center"/>
    </xf>
    <xf numFmtId="0" fontId="4" fillId="4" borderId="1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6" xfId="0" applyFont="1" applyFill="1" applyBorder="1" applyAlignment="1">
      <alignment horizontal="center" wrapText="1"/>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1" xfId="0" applyFont="1" applyBorder="1" applyAlignment="1">
      <alignment horizontal="left" vertical="top" wrapText="1"/>
    </xf>
    <xf numFmtId="0" fontId="2"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5" xfId="0" applyFont="1" applyBorder="1" applyAlignment="1">
      <alignment horizontal="left" wrapText="1"/>
    </xf>
    <xf numFmtId="0" fontId="3"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4"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10" xfId="1" applyFont="1" applyFill="1" applyBorder="1" applyAlignment="1">
      <alignment horizontal="center" vertical="center" wrapText="1"/>
    </xf>
    <xf numFmtId="0" fontId="2" fillId="0" borderId="0" xfId="0" applyFont="1" applyAlignment="1">
      <alignment horizontal="center"/>
    </xf>
    <xf numFmtId="0" fontId="2" fillId="0" borderId="8" xfId="0" applyFont="1" applyBorder="1" applyAlignment="1">
      <alignment horizontal="left"/>
    </xf>
    <xf numFmtId="0" fontId="1" fillId="4" borderId="10"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2"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1" fillId="0" borderId="0" xfId="0" applyFont="1" applyAlignment="1">
      <alignment horizontal="left"/>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0" xfId="0" applyFont="1" applyFill="1" applyAlignment="1">
      <alignment horizontal="center" vertical="center" wrapText="1"/>
    </xf>
    <xf numFmtId="0" fontId="11" fillId="0" borderId="0" xfId="1" applyFont="1" applyAlignment="1">
      <alignment horizontal="left"/>
    </xf>
    <xf numFmtId="0" fontId="2" fillId="0" borderId="0" xfId="1" applyFont="1" applyAlignment="1">
      <alignment horizontal="center"/>
    </xf>
    <xf numFmtId="0" fontId="2" fillId="0" borderId="8" xfId="1" applyFont="1" applyBorder="1" applyAlignment="1">
      <alignment horizontal="left"/>
    </xf>
    <xf numFmtId="0" fontId="1" fillId="4" borderId="9" xfId="1" applyFont="1" applyFill="1" applyBorder="1" applyAlignment="1">
      <alignment horizontal="center" vertical="center"/>
    </xf>
    <xf numFmtId="0" fontId="1" fillId="4" borderId="10" xfId="1" applyFont="1" applyFill="1" applyBorder="1" applyAlignment="1">
      <alignment horizontal="center" vertical="center"/>
    </xf>
    <xf numFmtId="0" fontId="1" fillId="4" borderId="4"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0" xfId="1" applyFont="1" applyFill="1" applyAlignment="1">
      <alignment horizontal="center" vertical="center" wrapText="1"/>
    </xf>
    <xf numFmtId="0" fontId="1" fillId="4" borderId="13" xfId="1" applyFont="1" applyFill="1" applyBorder="1" applyAlignment="1">
      <alignment horizontal="center" vertical="center" wrapText="1"/>
    </xf>
    <xf numFmtId="0" fontId="1" fillId="4" borderId="13" xfId="0" applyFont="1" applyFill="1" applyBorder="1" applyAlignment="1">
      <alignment horizontal="center" wrapText="1"/>
    </xf>
    <xf numFmtId="0" fontId="2" fillId="0" borderId="3" xfId="0" applyFont="1" applyBorder="1" applyAlignment="1">
      <alignment horizontal="left"/>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4" xfId="1" applyFont="1" applyFill="1" applyBorder="1" applyAlignment="1">
      <alignment horizontal="center" vertical="center"/>
    </xf>
    <xf numFmtId="0" fontId="1" fillId="4" borderId="15" xfId="1" applyFont="1" applyFill="1" applyBorder="1" applyAlignment="1">
      <alignment horizontal="center" vertical="center"/>
    </xf>
    <xf numFmtId="0" fontId="1" fillId="4" borderId="11" xfId="1" applyFont="1" applyFill="1" applyBorder="1" applyAlignment="1">
      <alignment horizontal="center" vertical="center" wrapText="1"/>
    </xf>
    <xf numFmtId="0" fontId="1" fillId="4" borderId="7" xfId="1"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4" fontId="2" fillId="0" borderId="1" xfId="1" applyNumberFormat="1" applyFont="1" applyFill="1" applyBorder="1" applyAlignment="1"/>
    <xf numFmtId="4" fontId="2" fillId="0" borderId="0" xfId="1" applyNumberFormat="1" applyFont="1" applyBorder="1"/>
    <xf numFmtId="4" fontId="2" fillId="0" borderId="14" xfId="1" applyNumberFormat="1" applyFont="1" applyBorder="1"/>
    <xf numFmtId="4" fontId="2" fillId="0" borderId="2" xfId="1" applyNumberFormat="1" applyFont="1" applyBorder="1"/>
    <xf numFmtId="4" fontId="2" fillId="0" borderId="0" xfId="1" applyNumberFormat="1" applyFont="1" applyFill="1" applyBorder="1" applyAlignment="1"/>
    <xf numFmtId="0" fontId="2" fillId="0" borderId="10" xfId="1" applyFont="1" applyBorder="1" applyAlignment="1">
      <alignment horizontal="left"/>
    </xf>
    <xf numFmtId="0" fontId="2" fillId="0" borderId="10" xfId="1" applyFont="1" applyBorder="1" applyAlignment="1">
      <alignment horizontal="left" vertical="top" wrapText="1"/>
    </xf>
    <xf numFmtId="0" fontId="2" fillId="0" borderId="10" xfId="1" applyFont="1" applyBorder="1" applyAlignment="1">
      <alignment horizontal="left" indent="1"/>
    </xf>
    <xf numFmtId="4" fontId="2" fillId="0" borderId="10" xfId="1" applyNumberFormat="1" applyFont="1" applyFill="1" applyBorder="1" applyAlignment="1"/>
    <xf numFmtId="4" fontId="2" fillId="0" borderId="11" xfId="1" applyNumberFormat="1" applyFont="1" applyFill="1" applyBorder="1" applyAlignment="1"/>
    <xf numFmtId="0" fontId="2"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4" fontId="2" fillId="0" borderId="7" xfId="1" applyNumberFormat="1" applyFont="1" applyFill="1" applyBorder="1" applyAlignment="1"/>
    <xf numFmtId="4" fontId="2" fillId="0" borderId="15" xfId="1" applyNumberFormat="1" applyFont="1" applyBorder="1"/>
    <xf numFmtId="0" fontId="14" fillId="4" borderId="15" xfId="1" applyFont="1" applyFill="1" applyBorder="1" applyAlignment="1"/>
    <xf numFmtId="0" fontId="14" fillId="4" borderId="14" xfId="1" applyFont="1" applyFill="1" applyBorder="1" applyAlignment="1"/>
    <xf numFmtId="4" fontId="1" fillId="0" borderId="5" xfId="1" applyNumberFormat="1" applyFont="1" applyBorder="1" applyAlignment="1">
      <alignment horizontal="center"/>
    </xf>
    <xf numFmtId="0" fontId="1" fillId="0" borderId="5" xfId="1" applyFont="1" applyBorder="1" applyAlignment="1"/>
    <xf numFmtId="4" fontId="1" fillId="4" borderId="5" xfId="1" applyNumberFormat="1" applyFont="1" applyFill="1" applyBorder="1" applyAlignment="1">
      <alignment horizontal="center"/>
    </xf>
    <xf numFmtId="0" fontId="1" fillId="4" borderId="4" xfId="1" applyFont="1" applyFill="1" applyBorder="1" applyAlignment="1"/>
    <xf numFmtId="2" fontId="1" fillId="4" borderId="5" xfId="1" applyNumberFormat="1" applyFont="1" applyFill="1" applyBorder="1" applyAlignment="1"/>
    <xf numFmtId="0" fontId="2" fillId="4" borderId="6" xfId="1" applyFont="1" applyFill="1" applyBorder="1" applyAlignment="1"/>
    <xf numFmtId="0" fontId="2" fillId="0" borderId="4" xfId="1" applyFont="1" applyBorder="1" applyAlignment="1"/>
    <xf numFmtId="0" fontId="2" fillId="0" borderId="6" xfId="1" applyFont="1" applyBorder="1" applyAlignment="1"/>
    <xf numFmtId="0" fontId="2" fillId="0" borderId="3" xfId="1" applyNumberFormat="1" applyFont="1" applyFill="1" applyBorder="1" applyAlignment="1">
      <alignment horizontal="left"/>
    </xf>
    <xf numFmtId="0" fontId="2" fillId="0" borderId="0" xfId="1" applyNumberFormat="1" applyFont="1" applyFill="1" applyBorder="1" applyAlignment="1"/>
    <xf numFmtId="0" fontId="2" fillId="0" borderId="0" xfId="1" applyNumberFormat="1" applyFont="1" applyFill="1" applyBorder="1" applyAlignment="1">
      <alignment horizontal="left" wrapText="1"/>
    </xf>
    <xf numFmtId="0" fontId="1" fillId="0" borderId="0" xfId="1" applyNumberFormat="1" applyFont="1" applyFill="1" applyBorder="1" applyAlignment="1">
      <alignment horizontal="left" wrapText="1"/>
    </xf>
    <xf numFmtId="0" fontId="2" fillId="0" borderId="0" xfId="1" applyNumberFormat="1" applyFont="1" applyFill="1" applyAlignment="1"/>
    <xf numFmtId="0" fontId="2" fillId="0" borderId="0" xfId="1" applyFont="1" applyFill="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19"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0" xfId="1" applyFont="1" applyFill="1"/>
    <xf numFmtId="0" fontId="1" fillId="0" borderId="0" xfId="1" applyFont="1" applyFill="1" applyAlignment="1">
      <alignment horizontal="center"/>
    </xf>
    <xf numFmtId="0" fontId="1" fillId="0" borderId="0" xfId="1" applyFont="1" applyFill="1" applyAlignment="1">
      <alignment horizontal="center"/>
    </xf>
    <xf numFmtId="0" fontId="2" fillId="0" borderId="0" xfId="1" applyFont="1" applyFill="1" applyAlignment="1">
      <alignment horizontal="center"/>
    </xf>
    <xf numFmtId="0" fontId="2" fillId="0" borderId="0" xfId="1" applyFont="1" applyFill="1" applyAlignment="1">
      <alignment horizontal="center"/>
    </xf>
    <xf numFmtId="4" fontId="1" fillId="0" borderId="14" xfId="1" applyNumberFormat="1" applyFont="1" applyBorder="1"/>
    <xf numFmtId="4" fontId="1" fillId="0" borderId="9" xfId="1" applyNumberFormat="1" applyFont="1" applyBorder="1"/>
    <xf numFmtId="4" fontId="1" fillId="0" borderId="12" xfId="1" applyNumberFormat="1" applyFont="1" applyBorder="1"/>
    <xf numFmtId="4" fontId="1" fillId="0" borderId="10" xfId="1" applyNumberFormat="1" applyFont="1" applyBorder="1"/>
    <xf numFmtId="0" fontId="1" fillId="4" borderId="1" xfId="1" applyFont="1" applyFill="1" applyBorder="1"/>
    <xf numFmtId="4" fontId="1" fillId="4" borderId="11" xfId="1" applyNumberFormat="1" applyFont="1" applyFill="1" applyBorder="1"/>
    <xf numFmtId="4" fontId="1" fillId="4" borderId="13" xfId="1" applyNumberFormat="1" applyFont="1" applyFill="1" applyBorder="1"/>
    <xf numFmtId="4" fontId="1" fillId="4" borderId="11" xfId="1" applyNumberFormat="1" applyFont="1" applyFill="1" applyBorder="1" applyAlignment="1">
      <alignment horizontal="center"/>
    </xf>
    <xf numFmtId="0" fontId="1" fillId="0" borderId="10" xfId="1" applyFont="1" applyBorder="1"/>
    <xf numFmtId="4" fontId="1" fillId="0" borderId="2" xfId="1" applyNumberFormat="1" applyFont="1" applyBorder="1"/>
    <xf numFmtId="4" fontId="1" fillId="0" borderId="0" xfId="1" applyNumberFormat="1" applyFont="1" applyBorder="1"/>
    <xf numFmtId="0" fontId="1" fillId="0" borderId="9" xfId="1"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301624</xdr:colOff>
      <xdr:row>1</xdr:row>
      <xdr:rowOff>0</xdr:rowOff>
    </xdr:from>
    <xdr:to>
      <xdr:col>2</xdr:col>
      <xdr:colOff>423538</xdr:colOff>
      <xdr:row>8</xdr:row>
      <xdr:rowOff>39466</xdr:rowOff>
    </xdr:to>
    <xdr:pic>
      <xdr:nvPicPr>
        <xdr:cNvPr id="2" name="Imagem 1"/>
        <xdr:cNvPicPr>
          <a:picLocks noChangeAspect="1"/>
        </xdr:cNvPicPr>
      </xdr:nvPicPr>
      <xdr:blipFill>
        <a:blip xmlns:r="http://schemas.openxmlformats.org/officeDocument/2006/relationships" r:embed="rId1"/>
        <a:stretch>
          <a:fillRect/>
        </a:stretch>
      </xdr:blipFill>
      <xdr:spPr>
        <a:xfrm>
          <a:off x="4548187" y="198438"/>
          <a:ext cx="788664" cy="103959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64"/>
  <sheetViews>
    <sheetView showGridLines="0" tabSelected="1" topLeftCell="A41" zoomScale="120" zoomScaleNormal="120" workbookViewId="0">
      <selection activeCell="B63" sqref="B63"/>
    </sheetView>
  </sheetViews>
  <sheetFormatPr defaultRowHeight="11.25" customHeight="1" x14ac:dyDescent="0.2"/>
  <cols>
    <col min="1" max="1" width="63.7109375" style="97" customWidth="1"/>
    <col min="2" max="6" width="10" style="97" bestFit="1" customWidth="1"/>
    <col min="7" max="7" width="11.85546875" style="97" bestFit="1" customWidth="1"/>
    <col min="8" max="8" width="10" style="97" bestFit="1" customWidth="1"/>
    <col min="9" max="9" width="12.28515625" style="97" customWidth="1"/>
    <col min="10" max="13" width="10" style="97" bestFit="1" customWidth="1"/>
    <col min="14" max="14" width="11.28515625" style="97" customWidth="1"/>
    <col min="15" max="15" width="14.7109375" style="97" customWidth="1"/>
    <col min="16" max="16384" width="9.140625" style="97"/>
  </cols>
  <sheetData>
    <row r="1" spans="1:15" ht="15.75" x14ac:dyDescent="0.25">
      <c r="A1" s="90"/>
      <c r="B1" s="92"/>
      <c r="C1" s="92"/>
      <c r="D1" s="92"/>
      <c r="E1" s="92"/>
      <c r="F1" s="92"/>
      <c r="G1" s="92"/>
      <c r="H1" s="92"/>
      <c r="I1" s="92"/>
      <c r="J1" s="92"/>
      <c r="K1" s="92"/>
      <c r="L1" s="92"/>
      <c r="M1" s="92"/>
      <c r="N1" s="92"/>
      <c r="O1" s="92"/>
    </row>
    <row r="2" spans="1:15" ht="11.25" customHeight="1" x14ac:dyDescent="0.2">
      <c r="A2" s="91"/>
      <c r="B2" s="92"/>
      <c r="C2" s="92"/>
      <c r="D2" s="92"/>
      <c r="E2" s="92"/>
      <c r="F2" s="92"/>
      <c r="G2" s="92"/>
      <c r="H2" s="92"/>
      <c r="I2" s="92"/>
      <c r="J2" s="92"/>
      <c r="K2" s="92"/>
      <c r="L2" s="92"/>
      <c r="M2" s="92"/>
      <c r="N2" s="92"/>
      <c r="O2" s="92"/>
    </row>
    <row r="3" spans="1:15" ht="11.25" customHeight="1" x14ac:dyDescent="0.2">
      <c r="A3" s="519" t="s">
        <v>448</v>
      </c>
      <c r="B3" s="519"/>
      <c r="C3" s="519"/>
      <c r="D3" s="519"/>
      <c r="E3" s="519"/>
      <c r="F3" s="519"/>
      <c r="G3" s="519"/>
      <c r="H3" s="519"/>
      <c r="I3" s="519"/>
      <c r="J3" s="519"/>
      <c r="K3" s="519"/>
      <c r="L3" s="519"/>
      <c r="M3" s="519"/>
      <c r="N3" s="519"/>
      <c r="O3" s="519"/>
    </row>
    <row r="4" spans="1:15" ht="11.25" customHeight="1" x14ac:dyDescent="0.2">
      <c r="A4" s="519" t="s">
        <v>449</v>
      </c>
      <c r="B4" s="519"/>
      <c r="C4" s="519"/>
      <c r="D4" s="519"/>
      <c r="E4" s="519"/>
      <c r="F4" s="519"/>
      <c r="G4" s="519"/>
      <c r="H4" s="519"/>
      <c r="I4" s="519"/>
      <c r="J4" s="519"/>
      <c r="K4" s="519"/>
      <c r="L4" s="519"/>
      <c r="M4" s="519"/>
      <c r="N4" s="519"/>
      <c r="O4" s="519"/>
    </row>
    <row r="5" spans="1:15" ht="11.25" customHeight="1" x14ac:dyDescent="0.2">
      <c r="A5" s="519" t="s">
        <v>0</v>
      </c>
      <c r="B5" s="519"/>
      <c r="C5" s="519"/>
      <c r="D5" s="519"/>
      <c r="E5" s="519"/>
      <c r="F5" s="519"/>
      <c r="G5" s="519"/>
      <c r="H5" s="519"/>
      <c r="I5" s="519"/>
      <c r="J5" s="519"/>
      <c r="K5" s="519"/>
      <c r="L5" s="519"/>
      <c r="M5" s="519"/>
      <c r="N5" s="519"/>
      <c r="O5" s="519"/>
    </row>
    <row r="6" spans="1:15" ht="11.25" customHeight="1" x14ac:dyDescent="0.2">
      <c r="A6" s="520" t="s">
        <v>11</v>
      </c>
      <c r="B6" s="520"/>
      <c r="C6" s="520"/>
      <c r="D6" s="520"/>
      <c r="E6" s="520"/>
      <c r="F6" s="520"/>
      <c r="G6" s="520"/>
      <c r="H6" s="520"/>
      <c r="I6" s="520"/>
      <c r="J6" s="520"/>
      <c r="K6" s="520"/>
      <c r="L6" s="520"/>
      <c r="M6" s="520"/>
      <c r="N6" s="520"/>
      <c r="O6" s="520"/>
    </row>
    <row r="7" spans="1:15" ht="11.25" customHeight="1" x14ac:dyDescent="0.2">
      <c r="A7" s="519" t="s">
        <v>4</v>
      </c>
      <c r="B7" s="519"/>
      <c r="C7" s="519"/>
      <c r="D7" s="519"/>
      <c r="E7" s="519"/>
      <c r="F7" s="519"/>
      <c r="G7" s="519"/>
      <c r="H7" s="519"/>
      <c r="I7" s="519"/>
      <c r="J7" s="519"/>
      <c r="K7" s="519"/>
      <c r="L7" s="519"/>
      <c r="M7" s="519"/>
      <c r="N7" s="519"/>
      <c r="O7" s="519"/>
    </row>
    <row r="8" spans="1:15" ht="11.25" customHeight="1" x14ac:dyDescent="0.2">
      <c r="A8" s="519" t="s">
        <v>450</v>
      </c>
      <c r="B8" s="519"/>
      <c r="C8" s="519"/>
      <c r="D8" s="519"/>
      <c r="E8" s="519"/>
      <c r="F8" s="519"/>
      <c r="G8" s="519"/>
      <c r="H8" s="519"/>
      <c r="I8" s="519"/>
      <c r="J8" s="519"/>
      <c r="K8" s="519"/>
      <c r="L8" s="519"/>
      <c r="M8" s="519"/>
      <c r="N8" s="519"/>
      <c r="O8" s="519"/>
    </row>
    <row r="9" spans="1:15" ht="11.25" customHeight="1" x14ac:dyDescent="0.2">
      <c r="A9" s="92"/>
      <c r="B9" s="92"/>
      <c r="C9" s="92"/>
      <c r="D9" s="92"/>
      <c r="E9" s="92"/>
      <c r="F9" s="92"/>
      <c r="G9" s="92"/>
      <c r="H9" s="92"/>
      <c r="I9" s="92"/>
      <c r="J9" s="92"/>
      <c r="K9" s="92"/>
      <c r="L9" s="92"/>
      <c r="M9" s="92"/>
      <c r="N9" s="92"/>
      <c r="O9" s="92"/>
    </row>
    <row r="10" spans="1:15" ht="11.25" customHeight="1" x14ac:dyDescent="0.2">
      <c r="A10" s="92" t="s">
        <v>128</v>
      </c>
      <c r="B10" s="92"/>
      <c r="C10" s="92"/>
      <c r="D10" s="92"/>
      <c r="E10" s="92"/>
      <c r="F10" s="92"/>
      <c r="G10" s="92"/>
      <c r="H10" s="92"/>
      <c r="I10" s="92"/>
      <c r="J10" s="92"/>
      <c r="K10" s="92"/>
      <c r="L10" s="92"/>
      <c r="M10" s="92"/>
      <c r="N10" s="92"/>
      <c r="O10" s="14">
        <v>1</v>
      </c>
    </row>
    <row r="11" spans="1:15" ht="11.25" customHeight="1" x14ac:dyDescent="0.2">
      <c r="A11" s="188"/>
      <c r="B11" s="402" t="s">
        <v>45</v>
      </c>
      <c r="C11" s="403"/>
      <c r="D11" s="403"/>
      <c r="E11" s="403"/>
      <c r="F11" s="403"/>
      <c r="G11" s="403"/>
      <c r="H11" s="403"/>
      <c r="I11" s="403"/>
      <c r="J11" s="403"/>
      <c r="K11" s="403"/>
      <c r="L11" s="403"/>
      <c r="M11" s="403"/>
      <c r="N11" s="403"/>
      <c r="O11" s="524"/>
    </row>
    <row r="12" spans="1:15" ht="11.25" customHeight="1" x14ac:dyDescent="0.2">
      <c r="A12" s="189"/>
      <c r="B12" s="405" t="s">
        <v>34</v>
      </c>
      <c r="C12" s="406"/>
      <c r="D12" s="406"/>
      <c r="E12" s="406"/>
      <c r="F12" s="406"/>
      <c r="G12" s="406"/>
      <c r="H12" s="406"/>
      <c r="I12" s="406"/>
      <c r="J12" s="406"/>
      <c r="K12" s="406"/>
      <c r="L12" s="406"/>
      <c r="M12" s="406"/>
      <c r="N12" s="406"/>
      <c r="O12" s="523"/>
    </row>
    <row r="13" spans="1:15" ht="11.25" customHeight="1" x14ac:dyDescent="0.2">
      <c r="A13" s="189" t="s">
        <v>15</v>
      </c>
      <c r="B13" s="408" t="s">
        <v>46</v>
      </c>
      <c r="C13" s="409"/>
      <c r="D13" s="409"/>
      <c r="E13" s="409"/>
      <c r="F13" s="409"/>
      <c r="G13" s="409"/>
      <c r="H13" s="409"/>
      <c r="I13" s="409"/>
      <c r="J13" s="409"/>
      <c r="K13" s="409"/>
      <c r="L13" s="409"/>
      <c r="M13" s="409"/>
      <c r="N13" s="410"/>
      <c r="O13" s="341" t="s">
        <v>47</v>
      </c>
    </row>
    <row r="14" spans="1:15" ht="11.25" customHeight="1" x14ac:dyDescent="0.2">
      <c r="A14" s="189"/>
      <c r="B14" s="390" t="s">
        <v>435</v>
      </c>
      <c r="C14" s="390" t="s">
        <v>436</v>
      </c>
      <c r="D14" s="390" t="s">
        <v>437</v>
      </c>
      <c r="E14" s="390" t="s">
        <v>438</v>
      </c>
      <c r="F14" s="390" t="s">
        <v>439</v>
      </c>
      <c r="G14" s="390" t="s">
        <v>440</v>
      </c>
      <c r="H14" s="390" t="s">
        <v>441</v>
      </c>
      <c r="I14" s="390" t="s">
        <v>442</v>
      </c>
      <c r="J14" s="390" t="s">
        <v>443</v>
      </c>
      <c r="K14" s="390" t="s">
        <v>444</v>
      </c>
      <c r="L14" s="390" t="s">
        <v>445</v>
      </c>
      <c r="M14" s="390" t="s">
        <v>446</v>
      </c>
      <c r="N14" s="166" t="s">
        <v>95</v>
      </c>
      <c r="O14" s="191" t="s">
        <v>48</v>
      </c>
    </row>
    <row r="15" spans="1:15" ht="11.25" customHeight="1" x14ac:dyDescent="0.2">
      <c r="A15" s="189"/>
      <c r="B15" s="391"/>
      <c r="C15" s="391"/>
      <c r="D15" s="391"/>
      <c r="E15" s="391"/>
      <c r="F15" s="391"/>
      <c r="G15" s="391"/>
      <c r="H15" s="391"/>
      <c r="I15" s="391"/>
      <c r="J15" s="391"/>
      <c r="K15" s="391"/>
      <c r="L15" s="391"/>
      <c r="M15" s="391"/>
      <c r="N15" s="167" t="s">
        <v>245</v>
      </c>
      <c r="O15" s="191" t="s">
        <v>49</v>
      </c>
    </row>
    <row r="16" spans="1:15" ht="11.25" customHeight="1" x14ac:dyDescent="0.2">
      <c r="A16" s="189"/>
      <c r="B16" s="391"/>
      <c r="C16" s="391"/>
      <c r="D16" s="391"/>
      <c r="E16" s="391"/>
      <c r="F16" s="391"/>
      <c r="G16" s="391"/>
      <c r="H16" s="391"/>
      <c r="I16" s="391"/>
      <c r="J16" s="391"/>
      <c r="K16" s="391"/>
      <c r="L16" s="391"/>
      <c r="M16" s="391"/>
      <c r="N16" s="167" t="s">
        <v>246</v>
      </c>
      <c r="O16" s="192" t="s">
        <v>247</v>
      </c>
    </row>
    <row r="17" spans="1:15" ht="11.25" customHeight="1" x14ac:dyDescent="0.2">
      <c r="A17" s="193"/>
      <c r="B17" s="392"/>
      <c r="C17" s="392"/>
      <c r="D17" s="392"/>
      <c r="E17" s="392"/>
      <c r="F17" s="392"/>
      <c r="G17" s="392"/>
      <c r="H17" s="392"/>
      <c r="I17" s="392"/>
      <c r="J17" s="392"/>
      <c r="K17" s="392"/>
      <c r="L17" s="392"/>
      <c r="M17" s="392"/>
      <c r="N17" s="168" t="s">
        <v>53</v>
      </c>
      <c r="O17" s="194" t="s">
        <v>54</v>
      </c>
    </row>
    <row r="18" spans="1:15" ht="11.25" customHeight="1" x14ac:dyDescent="0.2">
      <c r="A18" s="560" t="s">
        <v>36</v>
      </c>
      <c r="B18" s="549">
        <f t="shared" ref="B18:M18" si="0">B19+B23+B27</f>
        <v>6924864.5599999987</v>
      </c>
      <c r="C18" s="550">
        <f t="shared" si="0"/>
        <v>9670437.8300000019</v>
      </c>
      <c r="D18" s="550">
        <f t="shared" si="0"/>
        <v>7369502.9300000016</v>
      </c>
      <c r="E18" s="550">
        <f t="shared" si="0"/>
        <v>7487521.5300000012</v>
      </c>
      <c r="F18" s="550">
        <f t="shared" si="0"/>
        <v>7027579.8900000006</v>
      </c>
      <c r="G18" s="550">
        <f t="shared" si="0"/>
        <v>6821745.3700000001</v>
      </c>
      <c r="H18" s="550">
        <f t="shared" si="0"/>
        <v>6844264.9500000002</v>
      </c>
      <c r="I18" s="550">
        <f t="shared" si="0"/>
        <v>12069201.170000002</v>
      </c>
      <c r="J18" s="550">
        <f t="shared" si="0"/>
        <v>7872009.5700000003</v>
      </c>
      <c r="K18" s="550">
        <f t="shared" si="0"/>
        <v>7404557.879999999</v>
      </c>
      <c r="L18" s="550">
        <f t="shared" si="0"/>
        <v>7286202.8700000001</v>
      </c>
      <c r="M18" s="551">
        <f t="shared" si="0"/>
        <v>7138577.3599999994</v>
      </c>
      <c r="N18" s="552">
        <f>SUM(B18:M18)</f>
        <v>93916465.910000011</v>
      </c>
      <c r="O18" s="511"/>
    </row>
    <row r="19" spans="1:15" ht="11.25" customHeight="1" x14ac:dyDescent="0.2">
      <c r="A19" s="514" t="s">
        <v>130</v>
      </c>
      <c r="B19" s="512">
        <f>B20+B21</f>
        <v>5307672.129999999</v>
      </c>
      <c r="C19" s="512">
        <f t="shared" ref="C19:N19" si="1">C20+C21</f>
        <v>7228201.7100000009</v>
      </c>
      <c r="D19" s="512">
        <f t="shared" si="1"/>
        <v>5730823.8500000015</v>
      </c>
      <c r="E19" s="512">
        <f t="shared" si="1"/>
        <v>5849600.3900000006</v>
      </c>
      <c r="F19" s="512">
        <f t="shared" si="1"/>
        <v>5415131.1299999999</v>
      </c>
      <c r="G19" s="512">
        <f t="shared" si="1"/>
        <v>5209173.33</v>
      </c>
      <c r="H19" s="512">
        <f t="shared" si="1"/>
        <v>5155772.29</v>
      </c>
      <c r="I19" s="512">
        <f t="shared" si="1"/>
        <v>9580970.9300000016</v>
      </c>
      <c r="J19" s="512">
        <f t="shared" si="1"/>
        <v>6075256.9800000004</v>
      </c>
      <c r="K19" s="512">
        <f t="shared" si="1"/>
        <v>5647928.7299999995</v>
      </c>
      <c r="L19" s="512">
        <f t="shared" si="1"/>
        <v>5537787.3200000003</v>
      </c>
      <c r="M19" s="510">
        <f t="shared" si="1"/>
        <v>5390449.1899999995</v>
      </c>
      <c r="N19" s="171">
        <f t="shared" si="1"/>
        <v>72128767.979999989</v>
      </c>
      <c r="O19" s="512"/>
    </row>
    <row r="20" spans="1:15" ht="11.25" customHeight="1" x14ac:dyDescent="0.2">
      <c r="A20" s="514" t="s">
        <v>296</v>
      </c>
      <c r="B20" s="513">
        <f>4415982.76+55510.67+0+84246.4+115714.92+10377.64+92414.67+0+24284.75+41727.18+0</f>
        <v>4840258.9899999993</v>
      </c>
      <c r="C20" s="509">
        <f>6427700.49+77266.16+0+102689.47+0+28089.99+7604.29+0+5177.65+41535.98+0</f>
        <v>6690064.0300000012</v>
      </c>
      <c r="D20" s="509">
        <f>4314655.82+25651.15+8702.97+99012.23+484798.61+31385.36+135763.74+0+97261.13+6518.64+0</f>
        <v>5203749.6500000013</v>
      </c>
      <c r="E20" s="509">
        <f>4287278.46+51568.95+11727.69+87938.81+373689.55+23273.72+86761.86+0+289732.25+43084.07+0</f>
        <v>5255055.3600000003</v>
      </c>
      <c r="F20" s="509">
        <v>4883386.28</v>
      </c>
      <c r="G20" s="509">
        <v>4655835.3600000003</v>
      </c>
      <c r="H20" s="509">
        <v>4596317.3600000003</v>
      </c>
      <c r="I20" s="509">
        <v>8432346.9600000009</v>
      </c>
      <c r="J20" s="509">
        <v>5440128.2800000003</v>
      </c>
      <c r="K20" s="509">
        <v>5019538.3</v>
      </c>
      <c r="L20" s="509">
        <v>4907178.59</v>
      </c>
      <c r="M20" s="509">
        <v>4762290.05</v>
      </c>
      <c r="N20" s="171">
        <f t="shared" ref="N20:N33" si="2">SUM(B20:M20)</f>
        <v>64686149.209999993</v>
      </c>
      <c r="O20" s="512"/>
    </row>
    <row r="21" spans="1:15" ht="11.25" customHeight="1" x14ac:dyDescent="0.2">
      <c r="A21" s="514" t="s">
        <v>403</v>
      </c>
      <c r="B21" s="513">
        <f>242078.65+224478.16+856.33</f>
        <v>467413.14</v>
      </c>
      <c r="C21" s="509">
        <f>317101.87+220179.48+856.33</f>
        <v>538137.67999999993</v>
      </c>
      <c r="D21" s="509">
        <f>306038.39+220179.48+856.33</f>
        <v>527074.19999999995</v>
      </c>
      <c r="E21" s="509">
        <f>379912.97+213775.73+856.33</f>
        <v>594545.02999999991</v>
      </c>
      <c r="F21" s="509">
        <v>531744.85</v>
      </c>
      <c r="G21" s="509">
        <v>553337.97</v>
      </c>
      <c r="H21" s="509">
        <v>559454.93000000005</v>
      </c>
      <c r="I21" s="509">
        <v>1148623.97</v>
      </c>
      <c r="J21" s="509">
        <v>635128.69999999995</v>
      </c>
      <c r="K21" s="509">
        <v>628390.43000000005</v>
      </c>
      <c r="L21" s="509">
        <v>630608.73</v>
      </c>
      <c r="M21" s="509">
        <v>628159.14</v>
      </c>
      <c r="N21" s="171">
        <f t="shared" si="2"/>
        <v>7442618.7700000005</v>
      </c>
      <c r="O21" s="512"/>
    </row>
    <row r="22" spans="1:15" ht="11.25" customHeight="1" x14ac:dyDescent="0.2">
      <c r="A22" s="514" t="s">
        <v>329</v>
      </c>
      <c r="B22" s="512"/>
      <c r="C22" s="268"/>
      <c r="D22" s="172"/>
      <c r="E22" s="172"/>
      <c r="F22" s="172"/>
      <c r="G22" s="172"/>
      <c r="H22" s="172"/>
      <c r="I22" s="172"/>
      <c r="J22" s="172"/>
      <c r="K22" s="172"/>
      <c r="L22" s="172"/>
      <c r="M22" s="172"/>
      <c r="N22" s="171">
        <f t="shared" si="2"/>
        <v>0</v>
      </c>
      <c r="O22" s="512"/>
    </row>
    <row r="23" spans="1:15" ht="11.25" customHeight="1" x14ac:dyDescent="0.2">
      <c r="A23" s="514" t="s">
        <v>131</v>
      </c>
      <c r="B23" s="512">
        <f>B24+B25</f>
        <v>1617192.4300000002</v>
      </c>
      <c r="C23" s="512">
        <f t="shared" ref="C23:M23" si="3">C24+C25</f>
        <v>2442236.12</v>
      </c>
      <c r="D23" s="512">
        <f t="shared" si="3"/>
        <v>1638679.08</v>
      </c>
      <c r="E23" s="512">
        <f t="shared" si="3"/>
        <v>1637921.1400000001</v>
      </c>
      <c r="F23" s="512">
        <f t="shared" si="3"/>
        <v>1612448.7600000002</v>
      </c>
      <c r="G23" s="512">
        <f t="shared" si="3"/>
        <v>1612572.04</v>
      </c>
      <c r="H23" s="512">
        <f t="shared" si="3"/>
        <v>1688492.6600000001</v>
      </c>
      <c r="I23" s="512">
        <f t="shared" si="3"/>
        <v>2488230.2399999998</v>
      </c>
      <c r="J23" s="512">
        <f t="shared" si="3"/>
        <v>1796752.5899999999</v>
      </c>
      <c r="K23" s="512">
        <f t="shared" si="3"/>
        <v>1756629.15</v>
      </c>
      <c r="L23" s="512">
        <f t="shared" si="3"/>
        <v>1748415.5499999998</v>
      </c>
      <c r="M23" s="510">
        <f t="shared" si="3"/>
        <v>1748128.17</v>
      </c>
      <c r="N23" s="171">
        <f t="shared" si="2"/>
        <v>21787697.93</v>
      </c>
      <c r="O23" s="512"/>
    </row>
    <row r="24" spans="1:15" ht="11.25" customHeight="1" x14ac:dyDescent="0.2">
      <c r="A24" s="514" t="s">
        <v>299</v>
      </c>
      <c r="B24" s="513">
        <v>1438417.79</v>
      </c>
      <c r="C24" s="509">
        <v>2173800.02</v>
      </c>
      <c r="D24" s="509">
        <v>1459904.44</v>
      </c>
      <c r="E24" s="509">
        <v>1459146.5</v>
      </c>
      <c r="F24" s="509">
        <v>1433674.12</v>
      </c>
      <c r="G24" s="509">
        <v>1433797.4</v>
      </c>
      <c r="H24" s="509">
        <v>1520280.06</v>
      </c>
      <c r="I24" s="509">
        <v>2209780.38</v>
      </c>
      <c r="J24" s="509">
        <v>1617890.42</v>
      </c>
      <c r="K24" s="509">
        <v>1577766.98</v>
      </c>
      <c r="L24" s="509">
        <v>1569553.38</v>
      </c>
      <c r="M24" s="509">
        <v>1569266</v>
      </c>
      <c r="N24" s="171">
        <f t="shared" si="2"/>
        <v>19463277.490000002</v>
      </c>
      <c r="O24" s="512"/>
    </row>
    <row r="25" spans="1:15" ht="11.25" customHeight="1" x14ac:dyDescent="0.2">
      <c r="A25" s="514" t="s">
        <v>297</v>
      </c>
      <c r="B25" s="513">
        <v>178774.64</v>
      </c>
      <c r="C25" s="509">
        <v>268436.09999999998</v>
      </c>
      <c r="D25" s="509">
        <v>178774.64</v>
      </c>
      <c r="E25" s="509">
        <v>178774.64</v>
      </c>
      <c r="F25" s="509">
        <v>178774.64</v>
      </c>
      <c r="G25" s="509">
        <v>178774.64</v>
      </c>
      <c r="H25" s="509">
        <v>168212.6</v>
      </c>
      <c r="I25" s="509">
        <v>278449.86</v>
      </c>
      <c r="J25" s="509">
        <v>178862.17</v>
      </c>
      <c r="K25" s="509">
        <v>178862.17</v>
      </c>
      <c r="L25" s="509">
        <v>178862.17</v>
      </c>
      <c r="M25" s="509">
        <v>178862.17</v>
      </c>
      <c r="N25" s="171">
        <f t="shared" si="2"/>
        <v>2324420.44</v>
      </c>
      <c r="O25" s="512"/>
    </row>
    <row r="26" spans="1:15" ht="11.25" customHeight="1" x14ac:dyDescent="0.2">
      <c r="A26" s="514" t="s">
        <v>298</v>
      </c>
      <c r="B26" s="512"/>
      <c r="C26" s="268"/>
      <c r="D26" s="172"/>
      <c r="E26" s="172"/>
      <c r="F26" s="172"/>
      <c r="G26" s="172"/>
      <c r="H26" s="172"/>
      <c r="I26" s="172"/>
      <c r="J26" s="172"/>
      <c r="K26" s="172"/>
      <c r="L26" s="172"/>
      <c r="M26" s="172"/>
      <c r="N26" s="171">
        <f t="shared" si="2"/>
        <v>0</v>
      </c>
      <c r="O26" s="512"/>
    </row>
    <row r="27" spans="1:15" ht="24" customHeight="1" x14ac:dyDescent="0.2">
      <c r="A27" s="515" t="s">
        <v>377</v>
      </c>
      <c r="B27" s="512"/>
      <c r="C27" s="268"/>
      <c r="D27" s="172"/>
      <c r="E27" s="172"/>
      <c r="F27" s="172"/>
      <c r="G27" s="172"/>
      <c r="H27" s="172"/>
      <c r="I27" s="172"/>
      <c r="J27" s="172"/>
      <c r="K27" s="172"/>
      <c r="L27" s="172"/>
      <c r="M27" s="172"/>
      <c r="N27" s="171">
        <f t="shared" si="2"/>
        <v>0</v>
      </c>
      <c r="O27" s="512"/>
    </row>
    <row r="28" spans="1:15" ht="11.25" customHeight="1" x14ac:dyDescent="0.2">
      <c r="A28" s="557" t="s">
        <v>270</v>
      </c>
      <c r="B28" s="558">
        <f>SUM(B29:B33)</f>
        <v>1989363.84</v>
      </c>
      <c r="C28" s="558">
        <f t="shared" ref="C28:N28" si="4">SUM(C29:C33)</f>
        <v>2634973.69</v>
      </c>
      <c r="D28" s="558">
        <f t="shared" si="4"/>
        <v>2489868.91</v>
      </c>
      <c r="E28" s="558">
        <f t="shared" si="4"/>
        <v>2539340.25</v>
      </c>
      <c r="F28" s="558">
        <f t="shared" si="4"/>
        <v>2197061.9700000002</v>
      </c>
      <c r="G28" s="558">
        <f t="shared" si="4"/>
        <v>1859466.54</v>
      </c>
      <c r="H28" s="558">
        <f t="shared" si="4"/>
        <v>1886005.8100000003</v>
      </c>
      <c r="I28" s="558">
        <f t="shared" si="4"/>
        <v>4199280.79</v>
      </c>
      <c r="J28" s="558">
        <f t="shared" si="4"/>
        <v>2666492.73</v>
      </c>
      <c r="K28" s="558">
        <f t="shared" si="4"/>
        <v>2169750.16</v>
      </c>
      <c r="L28" s="558">
        <f t="shared" si="4"/>
        <v>1997718.8299999998</v>
      </c>
      <c r="M28" s="559">
        <f t="shared" si="4"/>
        <v>1871870.3399999999</v>
      </c>
      <c r="N28" s="552">
        <f t="shared" si="4"/>
        <v>28501193.859999999</v>
      </c>
      <c r="O28" s="512"/>
    </row>
    <row r="29" spans="1:15" ht="11.25" customHeight="1" x14ac:dyDescent="0.2">
      <c r="A29" s="516" t="s">
        <v>37</v>
      </c>
      <c r="B29" s="509">
        <v>24284.75</v>
      </c>
      <c r="C29" s="509">
        <v>5177.6499999999996</v>
      </c>
      <c r="D29" s="509">
        <v>97261.13</v>
      </c>
      <c r="E29" s="509">
        <v>289732.25</v>
      </c>
      <c r="F29" s="509">
        <v>11676.27</v>
      </c>
      <c r="G29" s="509">
        <v>31516.34</v>
      </c>
      <c r="H29" s="509">
        <v>57701.74</v>
      </c>
      <c r="I29" s="509">
        <v>0</v>
      </c>
      <c r="J29" s="509">
        <v>22296.04</v>
      </c>
      <c r="K29" s="509">
        <v>51176.43</v>
      </c>
      <c r="L29" s="509">
        <v>16896.05</v>
      </c>
      <c r="M29" s="509">
        <v>7709.59</v>
      </c>
      <c r="N29" s="171">
        <f t="shared" si="2"/>
        <v>615428.24000000011</v>
      </c>
      <c r="O29" s="512"/>
    </row>
    <row r="30" spans="1:15" ht="11.25" customHeight="1" x14ac:dyDescent="0.2">
      <c r="A30" s="516" t="s">
        <v>126</v>
      </c>
      <c r="B30" s="517">
        <v>0</v>
      </c>
      <c r="C30" s="517">
        <v>0</v>
      </c>
      <c r="D30" s="517">
        <v>0</v>
      </c>
      <c r="E30" s="517">
        <v>0</v>
      </c>
      <c r="F30" s="517">
        <v>0</v>
      </c>
      <c r="G30" s="517">
        <v>0</v>
      </c>
      <c r="H30" s="517">
        <v>0</v>
      </c>
      <c r="I30" s="517">
        <v>0</v>
      </c>
      <c r="J30" s="517">
        <v>0</v>
      </c>
      <c r="K30" s="517">
        <v>0</v>
      </c>
      <c r="L30" s="517">
        <v>0</v>
      </c>
      <c r="M30" s="509">
        <v>0</v>
      </c>
      <c r="N30" s="171">
        <f t="shared" si="2"/>
        <v>0</v>
      </c>
      <c r="O30" s="512"/>
    </row>
    <row r="31" spans="1:15" ht="11.25" customHeight="1" x14ac:dyDescent="0.2">
      <c r="A31" s="516" t="s">
        <v>127</v>
      </c>
      <c r="B31" s="509">
        <v>92414.67</v>
      </c>
      <c r="C31" s="509">
        <v>7604.29</v>
      </c>
      <c r="D31" s="509">
        <v>135763.74</v>
      </c>
      <c r="E31" s="509">
        <v>86761.86</v>
      </c>
      <c r="F31" s="509">
        <v>94375.69</v>
      </c>
      <c r="G31" s="509">
        <v>44439.1</v>
      </c>
      <c r="H31" s="509">
        <v>56193.61</v>
      </c>
      <c r="I31" s="509">
        <v>62501.39</v>
      </c>
      <c r="J31" s="509">
        <v>220174.75</v>
      </c>
      <c r="K31" s="509">
        <v>130519.57</v>
      </c>
      <c r="L31" s="509">
        <v>116574.32</v>
      </c>
      <c r="M31" s="509">
        <v>7584.64</v>
      </c>
      <c r="N31" s="171">
        <f t="shared" si="2"/>
        <v>1054907.6299999999</v>
      </c>
      <c r="O31" s="512"/>
    </row>
    <row r="32" spans="1:15" ht="11.25" customHeight="1" x14ac:dyDescent="0.2">
      <c r="A32" s="516" t="s">
        <v>38</v>
      </c>
      <c r="B32" s="517">
        <f>B23</f>
        <v>1617192.4300000002</v>
      </c>
      <c r="C32" s="517">
        <f t="shared" ref="C32:M32" si="5">C23</f>
        <v>2442236.12</v>
      </c>
      <c r="D32" s="517">
        <f t="shared" si="5"/>
        <v>1638679.08</v>
      </c>
      <c r="E32" s="517">
        <f t="shared" si="5"/>
        <v>1637921.1400000001</v>
      </c>
      <c r="F32" s="517">
        <f t="shared" si="5"/>
        <v>1612448.7600000002</v>
      </c>
      <c r="G32" s="517">
        <f t="shared" si="5"/>
        <v>1612572.04</v>
      </c>
      <c r="H32" s="517">
        <f t="shared" si="5"/>
        <v>1688492.6600000001</v>
      </c>
      <c r="I32" s="517">
        <f t="shared" si="5"/>
        <v>2488230.2399999998</v>
      </c>
      <c r="J32" s="517">
        <f t="shared" si="5"/>
        <v>1796752.5899999999</v>
      </c>
      <c r="K32" s="517">
        <f t="shared" si="5"/>
        <v>1756629.15</v>
      </c>
      <c r="L32" s="517">
        <f t="shared" si="5"/>
        <v>1748415.5499999998</v>
      </c>
      <c r="M32" s="509">
        <f t="shared" si="5"/>
        <v>1748128.17</v>
      </c>
      <c r="N32" s="171">
        <f t="shared" si="2"/>
        <v>21787697.93</v>
      </c>
      <c r="O32" s="512"/>
    </row>
    <row r="33" spans="1:15" ht="11.25" customHeight="1" x14ac:dyDescent="0.2">
      <c r="A33" s="198" t="s">
        <v>447</v>
      </c>
      <c r="B33" s="518">
        <f>55510.67+84246.4+115714.92</f>
        <v>255471.99</v>
      </c>
      <c r="C33" s="518">
        <f>77266.16+102689.47</f>
        <v>179955.63</v>
      </c>
      <c r="D33" s="518">
        <f>25651.15+8702.97+99012.23+484798.61</f>
        <v>618164.96</v>
      </c>
      <c r="E33" s="518">
        <f>51568.95+11727.69+87938.81+373689.55</f>
        <v>524925</v>
      </c>
      <c r="F33" s="518">
        <v>478561.25</v>
      </c>
      <c r="G33" s="518">
        <v>170939.06</v>
      </c>
      <c r="H33" s="518">
        <v>83617.8</v>
      </c>
      <c r="I33" s="518">
        <v>1648549.16</v>
      </c>
      <c r="J33" s="518">
        <v>627269.35</v>
      </c>
      <c r="K33" s="518">
        <v>231425.01</v>
      </c>
      <c r="L33" s="518">
        <v>115832.91</v>
      </c>
      <c r="M33" s="521">
        <v>108447.94</v>
      </c>
      <c r="N33" s="171">
        <f t="shared" si="2"/>
        <v>5043160.0599999996</v>
      </c>
      <c r="O33" s="522"/>
    </row>
    <row r="34" spans="1:15" ht="11.25" customHeight="1" x14ac:dyDescent="0.2">
      <c r="A34" s="553" t="s">
        <v>55</v>
      </c>
      <c r="B34" s="554">
        <f t="shared" ref="B34:O34" si="6">B18-B28</f>
        <v>4935500.7199999988</v>
      </c>
      <c r="C34" s="554">
        <f t="shared" si="6"/>
        <v>7035464.1400000025</v>
      </c>
      <c r="D34" s="554">
        <f t="shared" si="6"/>
        <v>4879634.0200000014</v>
      </c>
      <c r="E34" s="554">
        <f t="shared" si="6"/>
        <v>4948181.2800000012</v>
      </c>
      <c r="F34" s="554">
        <f t="shared" si="6"/>
        <v>4830517.92</v>
      </c>
      <c r="G34" s="554">
        <f t="shared" si="6"/>
        <v>4962278.83</v>
      </c>
      <c r="H34" s="554">
        <f t="shared" si="6"/>
        <v>4958259.1399999997</v>
      </c>
      <c r="I34" s="554">
        <f t="shared" si="6"/>
        <v>7869920.3800000018</v>
      </c>
      <c r="J34" s="554">
        <f t="shared" si="6"/>
        <v>5205516.84</v>
      </c>
      <c r="K34" s="554">
        <f t="shared" si="6"/>
        <v>5234807.7199999988</v>
      </c>
      <c r="L34" s="554">
        <f t="shared" si="6"/>
        <v>5288484.04</v>
      </c>
      <c r="M34" s="554">
        <f t="shared" si="6"/>
        <v>5266707.0199999996</v>
      </c>
      <c r="N34" s="555">
        <f>SUM(B34:M34)</f>
        <v>65415272.050000012</v>
      </c>
      <c r="O34" s="556">
        <f t="shared" si="6"/>
        <v>0</v>
      </c>
    </row>
    <row r="35" spans="1:15" ht="11.25" customHeight="1" x14ac:dyDescent="0.2">
      <c r="A35" s="336"/>
      <c r="B35" s="337"/>
      <c r="C35" s="337"/>
      <c r="D35" s="337"/>
      <c r="E35" s="337"/>
      <c r="F35" s="337"/>
      <c r="G35" s="337"/>
      <c r="H35" s="337"/>
      <c r="I35" s="337"/>
      <c r="J35" s="337"/>
      <c r="K35" s="337"/>
      <c r="L35" s="337"/>
      <c r="M35" s="337"/>
      <c r="N35" s="337"/>
      <c r="O35" s="338"/>
    </row>
    <row r="36" spans="1:15" ht="11.25" customHeight="1" x14ac:dyDescent="0.2">
      <c r="A36" s="399" t="s">
        <v>56</v>
      </c>
      <c r="B36" s="400"/>
      <c r="C36" s="400"/>
      <c r="D36" s="400"/>
      <c r="E36" s="400"/>
      <c r="F36" s="399" t="s">
        <v>3</v>
      </c>
      <c r="G36" s="400"/>
      <c r="H36" s="400"/>
      <c r="I36" s="400"/>
      <c r="J36" s="400"/>
      <c r="K36" s="400"/>
      <c r="L36" s="400"/>
      <c r="M36" s="399" t="s">
        <v>283</v>
      </c>
      <c r="N36" s="400"/>
      <c r="O36" s="401"/>
    </row>
    <row r="37" spans="1:15" ht="11.25" customHeight="1" x14ac:dyDescent="0.2">
      <c r="A37" s="393" t="s">
        <v>40</v>
      </c>
      <c r="B37" s="394"/>
      <c r="C37" s="394"/>
      <c r="D37" s="394"/>
      <c r="E37" s="395"/>
      <c r="F37" s="334"/>
      <c r="G37" s="335"/>
      <c r="H37" s="335"/>
      <c r="I37" s="525">
        <v>7836527623.04</v>
      </c>
      <c r="J37" s="335"/>
      <c r="K37" s="335"/>
      <c r="L37" s="335"/>
      <c r="M37" s="382" t="s">
        <v>294</v>
      </c>
      <c r="N37" s="383"/>
      <c r="O37" s="384"/>
    </row>
    <row r="38" spans="1:15" ht="11.25" customHeight="1" x14ac:dyDescent="0.2">
      <c r="A38" s="393" t="s">
        <v>407</v>
      </c>
      <c r="B38" s="394"/>
      <c r="C38" s="394"/>
      <c r="D38" s="394"/>
      <c r="E38" s="395"/>
      <c r="F38" s="334"/>
      <c r="G38" s="335"/>
      <c r="H38" s="335"/>
      <c r="I38" s="525">
        <v>1000000</v>
      </c>
      <c r="J38" s="335"/>
      <c r="K38" s="335"/>
      <c r="L38" s="335"/>
      <c r="M38" s="382" t="s">
        <v>294</v>
      </c>
      <c r="N38" s="383"/>
      <c r="O38" s="384"/>
    </row>
    <row r="39" spans="1:15" ht="11.25" customHeight="1" x14ac:dyDescent="0.2">
      <c r="A39" s="357" t="s">
        <v>408</v>
      </c>
      <c r="B39" s="358"/>
      <c r="C39" s="358"/>
      <c r="D39" s="358"/>
      <c r="E39" s="358"/>
      <c r="F39" s="334"/>
      <c r="G39" s="335"/>
      <c r="H39" s="335"/>
      <c r="I39" s="370">
        <v>0</v>
      </c>
      <c r="J39" s="335"/>
      <c r="K39" s="335"/>
      <c r="L39" s="335"/>
      <c r="M39" s="382" t="str">
        <f>M38</f>
        <v>-</v>
      </c>
      <c r="N39" s="383"/>
      <c r="O39" s="384"/>
    </row>
    <row r="40" spans="1:15" ht="11.25" customHeight="1" x14ac:dyDescent="0.2">
      <c r="A40" s="205" t="s">
        <v>432</v>
      </c>
      <c r="B40" s="352"/>
      <c r="C40" s="352"/>
      <c r="D40" s="352"/>
      <c r="E40" s="352"/>
      <c r="F40" s="334"/>
      <c r="G40" s="335"/>
      <c r="H40" s="175"/>
      <c r="I40" s="525">
        <f>I37-I38-I39</f>
        <v>7835527623.04</v>
      </c>
      <c r="J40" s="175"/>
      <c r="K40" s="175"/>
      <c r="L40" s="176"/>
      <c r="M40" s="382" t="s">
        <v>294</v>
      </c>
      <c r="N40" s="383"/>
      <c r="O40" s="384"/>
    </row>
    <row r="41" spans="1:15" ht="12.75" x14ac:dyDescent="0.2">
      <c r="A41" s="202" t="s">
        <v>409</v>
      </c>
      <c r="B41" s="340"/>
      <c r="C41" s="340"/>
      <c r="D41" s="340"/>
      <c r="E41" s="340"/>
      <c r="F41" s="339"/>
      <c r="G41" s="340"/>
      <c r="H41" s="94"/>
      <c r="I41" s="527">
        <f>N34</f>
        <v>65415272.050000012</v>
      </c>
      <c r="J41" s="94"/>
      <c r="K41" s="94"/>
      <c r="L41" s="177"/>
      <c r="M41" s="528"/>
      <c r="N41" s="529">
        <f>I41/I40*100</f>
        <v>0.83485471811304057</v>
      </c>
      <c r="O41" s="530"/>
    </row>
    <row r="42" spans="1:15" ht="11.25" customHeight="1" x14ac:dyDescent="0.2">
      <c r="A42" s="386" t="s">
        <v>410</v>
      </c>
      <c r="B42" s="387"/>
      <c r="C42" s="387"/>
      <c r="D42" s="387"/>
      <c r="E42" s="388"/>
      <c r="F42" s="336"/>
      <c r="G42" s="337"/>
      <c r="H42" s="337"/>
      <c r="I42" s="525">
        <f>I40*1.04%</f>
        <v>81489487.279615998</v>
      </c>
      <c r="J42" s="337"/>
      <c r="K42" s="337"/>
      <c r="L42" s="338"/>
      <c r="M42" s="531"/>
      <c r="N42" s="526">
        <v>1.04</v>
      </c>
      <c r="O42" s="532"/>
    </row>
    <row r="43" spans="1:15" ht="11.25" customHeight="1" x14ac:dyDescent="0.2">
      <c r="A43" s="336" t="s">
        <v>411</v>
      </c>
      <c r="B43" s="337"/>
      <c r="C43" s="337"/>
      <c r="D43" s="337"/>
      <c r="E43" s="337"/>
      <c r="F43" s="336"/>
      <c r="G43" s="337"/>
      <c r="H43" s="337"/>
      <c r="I43" s="525">
        <f>0.95*I42</f>
        <v>77415012.915635198</v>
      </c>
      <c r="J43" s="337"/>
      <c r="K43" s="337"/>
      <c r="L43" s="338"/>
      <c r="M43" s="531"/>
      <c r="N43" s="526">
        <v>0.99</v>
      </c>
      <c r="O43" s="532"/>
    </row>
    <row r="44" spans="1:15" ht="11.25" customHeight="1" x14ac:dyDescent="0.2">
      <c r="A44" s="336" t="s">
        <v>412</v>
      </c>
      <c r="B44" s="337"/>
      <c r="C44" s="337"/>
      <c r="D44" s="337"/>
      <c r="E44" s="337"/>
      <c r="F44" s="336"/>
      <c r="G44" s="337"/>
      <c r="H44" s="337"/>
      <c r="I44" s="525">
        <f>0.9*I42</f>
        <v>73340538.551654398</v>
      </c>
      <c r="J44" s="337"/>
      <c r="K44" s="337"/>
      <c r="L44" s="338"/>
      <c r="M44" s="531"/>
      <c r="N44" s="526">
        <v>0.94</v>
      </c>
      <c r="O44" s="532"/>
    </row>
    <row r="45" spans="1:15" ht="11.25" customHeight="1" x14ac:dyDescent="0.2">
      <c r="A45" s="533" t="s">
        <v>451</v>
      </c>
      <c r="B45" s="533"/>
      <c r="C45" s="533"/>
      <c r="D45" s="533"/>
      <c r="E45" s="533"/>
      <c r="F45" s="533"/>
      <c r="G45" s="533"/>
      <c r="H45" s="533"/>
      <c r="I45" s="533"/>
      <c r="J45" s="534"/>
      <c r="K45" s="534"/>
      <c r="L45" s="534"/>
      <c r="M45" s="534"/>
      <c r="N45" s="534"/>
      <c r="O45" s="534"/>
    </row>
    <row r="46" spans="1:15" ht="3.75" customHeight="1" x14ac:dyDescent="0.2">
      <c r="A46" s="535"/>
      <c r="B46" s="535"/>
      <c r="C46" s="535"/>
      <c r="D46" s="535"/>
      <c r="E46" s="535"/>
      <c r="F46" s="535"/>
      <c r="G46" s="535"/>
      <c r="H46" s="535"/>
      <c r="I46" s="535"/>
      <c r="J46" s="535"/>
      <c r="K46" s="535"/>
      <c r="L46" s="535"/>
      <c r="M46" s="535"/>
      <c r="N46" s="535"/>
      <c r="O46" s="535"/>
    </row>
    <row r="47" spans="1:15" ht="11.25" customHeight="1" x14ac:dyDescent="0.2">
      <c r="A47" s="536" t="s">
        <v>452</v>
      </c>
      <c r="B47" s="536"/>
      <c r="C47" s="536"/>
      <c r="D47" s="536"/>
      <c r="E47" s="536"/>
      <c r="F47" s="536"/>
      <c r="G47" s="536"/>
      <c r="H47" s="537"/>
      <c r="I47" s="537"/>
      <c r="J47" s="537"/>
      <c r="K47" s="537"/>
      <c r="L47" s="537"/>
      <c r="M47" s="537"/>
      <c r="N47" s="537"/>
      <c r="O47" s="537"/>
    </row>
    <row r="48" spans="1:15" ht="17.25" customHeight="1" x14ac:dyDescent="0.2">
      <c r="A48" s="538" t="s">
        <v>453</v>
      </c>
      <c r="B48" s="538"/>
      <c r="C48" s="538"/>
      <c r="D48" s="538"/>
      <c r="E48" s="538"/>
      <c r="F48" s="538"/>
      <c r="G48" s="538"/>
      <c r="H48" s="538"/>
      <c r="I48" s="538"/>
      <c r="J48" s="538"/>
      <c r="K48" s="538"/>
      <c r="L48" s="538"/>
      <c r="M48" s="538"/>
      <c r="N48" s="538"/>
      <c r="O48" s="538"/>
    </row>
    <row r="49" spans="1:15" ht="11.25" customHeight="1" x14ac:dyDescent="0.2">
      <c r="A49" s="539" t="s">
        <v>454</v>
      </c>
      <c r="B49" s="539"/>
      <c r="C49" s="539"/>
      <c r="D49" s="539"/>
      <c r="E49" s="539"/>
      <c r="F49" s="539"/>
      <c r="G49" s="539"/>
      <c r="H49" s="539"/>
      <c r="I49" s="539"/>
      <c r="J49" s="539"/>
      <c r="K49" s="539"/>
      <c r="L49" s="539"/>
      <c r="M49" s="539"/>
      <c r="N49" s="539"/>
      <c r="O49" s="539"/>
    </row>
    <row r="50" spans="1:15" ht="11.25" customHeight="1" x14ac:dyDescent="0.2">
      <c r="A50" s="540" t="s">
        <v>455</v>
      </c>
      <c r="B50" s="540"/>
      <c r="C50" s="540"/>
      <c r="D50" s="540"/>
      <c r="E50" s="540"/>
      <c r="F50" s="540"/>
      <c r="G50" s="540"/>
      <c r="H50" s="540"/>
      <c r="I50" s="540"/>
      <c r="J50" s="540"/>
      <c r="K50" s="540"/>
      <c r="L50" s="540"/>
      <c r="M50" s="540"/>
      <c r="N50" s="540"/>
      <c r="O50" s="540"/>
    </row>
    <row r="51" spans="1:15" ht="15" customHeight="1" x14ac:dyDescent="0.2">
      <c r="A51" s="540" t="s">
        <v>456</v>
      </c>
      <c r="B51" s="540"/>
      <c r="C51" s="540"/>
      <c r="D51" s="540"/>
      <c r="E51" s="540"/>
      <c r="F51" s="540"/>
      <c r="G51" s="540"/>
      <c r="H51" s="540"/>
      <c r="I51" s="540"/>
      <c r="J51" s="540"/>
      <c r="K51" s="540"/>
      <c r="L51" s="540"/>
      <c r="M51" s="540"/>
      <c r="N51" s="540"/>
      <c r="O51" s="540"/>
    </row>
    <row r="52" spans="1:15" ht="11.25" customHeight="1" x14ac:dyDescent="0.2">
      <c r="A52" s="541" t="s">
        <v>467</v>
      </c>
      <c r="B52" s="541"/>
      <c r="C52" s="541"/>
      <c r="D52" s="541"/>
      <c r="E52" s="541"/>
      <c r="F52" s="541"/>
      <c r="G52" s="541"/>
      <c r="H52" s="541"/>
      <c r="I52" s="541"/>
      <c r="J52" s="541"/>
      <c r="K52" s="541"/>
      <c r="L52" s="541"/>
      <c r="M52" s="541"/>
      <c r="N52" s="541"/>
      <c r="O52" s="541"/>
    </row>
    <row r="53" spans="1:15" ht="11.25" customHeight="1" x14ac:dyDescent="0.2">
      <c r="A53" s="542" t="s">
        <v>468</v>
      </c>
      <c r="B53" s="542"/>
      <c r="C53" s="542"/>
      <c r="D53" s="542"/>
      <c r="E53" s="542"/>
      <c r="F53" s="542"/>
      <c r="G53" s="542"/>
      <c r="H53" s="542"/>
      <c r="I53" s="542"/>
      <c r="J53" s="542"/>
      <c r="K53" s="542"/>
      <c r="L53" s="542"/>
      <c r="M53" s="542"/>
      <c r="N53" s="542"/>
      <c r="O53" s="542"/>
    </row>
    <row r="54" spans="1:15" ht="11.25" customHeight="1" x14ac:dyDescent="0.2">
      <c r="A54" s="543" t="s">
        <v>469</v>
      </c>
      <c r="B54" s="543"/>
      <c r="C54" s="543"/>
      <c r="D54" s="543"/>
      <c r="E54" s="543"/>
      <c r="F54" s="543"/>
      <c r="G54" s="543"/>
      <c r="H54" s="543"/>
      <c r="I54" s="543"/>
      <c r="J54" s="543"/>
      <c r="K54" s="543"/>
      <c r="L54" s="543"/>
      <c r="M54" s="543"/>
      <c r="N54" s="543"/>
      <c r="O54" s="543"/>
    </row>
    <row r="55" spans="1:15" ht="11.25" customHeight="1" x14ac:dyDescent="0.2">
      <c r="A55" s="543"/>
      <c r="B55" s="543"/>
      <c r="C55" s="543"/>
      <c r="D55" s="543"/>
      <c r="E55" s="543"/>
      <c r="F55" s="543"/>
      <c r="G55" s="543"/>
      <c r="H55" s="543"/>
      <c r="I55" s="543"/>
      <c r="J55" s="543"/>
      <c r="K55" s="543"/>
      <c r="L55" s="543"/>
      <c r="M55" s="543"/>
      <c r="N55" s="543"/>
      <c r="O55" s="543"/>
    </row>
    <row r="56" spans="1:15" ht="11.25" customHeight="1" x14ac:dyDescent="0.2">
      <c r="A56" s="543"/>
      <c r="B56" s="543"/>
      <c r="C56" s="543"/>
      <c r="D56" s="543"/>
      <c r="E56" s="543"/>
      <c r="F56" s="543"/>
      <c r="G56" s="543"/>
      <c r="H56" s="543"/>
      <c r="I56" s="543"/>
      <c r="J56" s="543"/>
      <c r="K56" s="543"/>
      <c r="L56" s="543"/>
      <c r="M56" s="543"/>
      <c r="N56" s="543"/>
      <c r="O56" s="543"/>
    </row>
    <row r="57" spans="1:15" ht="11.25" customHeight="1" x14ac:dyDescent="0.2">
      <c r="A57" s="543" t="s">
        <v>457</v>
      </c>
      <c r="B57" s="543"/>
      <c r="C57" s="543"/>
      <c r="D57" s="543"/>
      <c r="E57" s="543"/>
      <c r="F57" s="543"/>
      <c r="G57" s="543"/>
      <c r="H57" s="543"/>
      <c r="I57" s="543"/>
      <c r="J57" s="543"/>
      <c r="K57" s="543"/>
      <c r="L57" s="543"/>
      <c r="M57" s="543"/>
      <c r="N57" s="543"/>
      <c r="O57" s="543"/>
    </row>
    <row r="58" spans="1:15" ht="11.25" customHeight="1" x14ac:dyDescent="0.2">
      <c r="A58" s="543" t="s">
        <v>470</v>
      </c>
      <c r="B58" s="543"/>
      <c r="C58" s="543"/>
      <c r="D58" s="543"/>
      <c r="E58" s="543"/>
      <c r="F58" s="543"/>
      <c r="G58" s="543"/>
      <c r="H58" s="543"/>
      <c r="I58" s="543"/>
      <c r="J58" s="543"/>
      <c r="K58" s="543"/>
      <c r="L58" s="543"/>
      <c r="M58" s="543"/>
      <c r="N58" s="543"/>
      <c r="O58" s="543"/>
    </row>
    <row r="59" spans="1:15" ht="11.25" customHeight="1" x14ac:dyDescent="0.2">
      <c r="A59" s="543"/>
      <c r="B59" s="543"/>
      <c r="C59" s="543"/>
      <c r="D59" s="543"/>
      <c r="E59" s="543"/>
      <c r="F59" s="543"/>
      <c r="G59" s="543"/>
      <c r="H59" s="543"/>
      <c r="I59" s="543"/>
      <c r="J59" s="543"/>
      <c r="K59" s="543"/>
      <c r="L59" s="543"/>
      <c r="M59" s="543"/>
      <c r="N59" s="543"/>
      <c r="O59" s="543"/>
    </row>
    <row r="60" spans="1:15" ht="11.25" customHeight="1" x14ac:dyDescent="0.2">
      <c r="A60" s="544"/>
      <c r="B60" s="544"/>
      <c r="C60" s="544"/>
      <c r="D60" s="544"/>
      <c r="E60" s="544"/>
      <c r="F60" s="544"/>
      <c r="G60" s="544"/>
      <c r="H60" s="544"/>
      <c r="I60" s="544"/>
      <c r="J60" s="544"/>
      <c r="K60" s="544"/>
      <c r="L60" s="544"/>
      <c r="M60" s="544"/>
      <c r="N60" s="544"/>
      <c r="O60" s="544"/>
    </row>
    <row r="61" spans="1:15" ht="11.25" customHeight="1" x14ac:dyDescent="0.2">
      <c r="A61" s="544"/>
      <c r="B61" s="544"/>
      <c r="C61" s="544"/>
      <c r="D61" s="544"/>
      <c r="E61" s="544"/>
      <c r="F61" s="544"/>
      <c r="G61" s="544"/>
      <c r="H61" s="544"/>
      <c r="I61" s="544"/>
      <c r="J61" s="544"/>
      <c r="K61" s="544"/>
      <c r="L61" s="544"/>
      <c r="M61" s="544"/>
      <c r="N61" s="544"/>
      <c r="O61" s="544"/>
    </row>
    <row r="62" spans="1:15" ht="11.25" customHeight="1" x14ac:dyDescent="0.2">
      <c r="A62" s="545" t="s">
        <v>458</v>
      </c>
      <c r="B62" s="544"/>
      <c r="C62" s="546" t="s">
        <v>459</v>
      </c>
      <c r="D62" s="546"/>
      <c r="E62" s="546"/>
      <c r="F62" s="546"/>
      <c r="G62" s="546"/>
      <c r="H62" s="544"/>
      <c r="I62" s="544"/>
      <c r="J62" s="544"/>
      <c r="K62" s="546" t="s">
        <v>460</v>
      </c>
      <c r="L62" s="546"/>
      <c r="M62" s="546"/>
      <c r="N62" s="546"/>
      <c r="O62" s="544"/>
    </row>
    <row r="63" spans="1:15" ht="11.25" customHeight="1" x14ac:dyDescent="0.2">
      <c r="A63" s="547" t="s">
        <v>461</v>
      </c>
      <c r="B63" s="544"/>
      <c r="C63" s="548" t="s">
        <v>462</v>
      </c>
      <c r="D63" s="548"/>
      <c r="E63" s="548"/>
      <c r="F63" s="548"/>
      <c r="G63" s="548"/>
      <c r="H63" s="544"/>
      <c r="I63" s="544"/>
      <c r="J63" s="544"/>
      <c r="K63" s="548" t="s">
        <v>463</v>
      </c>
      <c r="L63" s="548"/>
      <c r="M63" s="548"/>
      <c r="N63" s="548"/>
      <c r="O63" s="544"/>
    </row>
    <row r="64" spans="1:15" ht="11.25" customHeight="1" x14ac:dyDescent="0.2">
      <c r="A64" s="547" t="s">
        <v>464</v>
      </c>
      <c r="B64" s="544"/>
      <c r="C64" s="548" t="s">
        <v>465</v>
      </c>
      <c r="D64" s="548"/>
      <c r="E64" s="548"/>
      <c r="F64" s="548"/>
      <c r="G64" s="548"/>
      <c r="H64" s="544"/>
      <c r="I64" s="544"/>
      <c r="J64" s="544"/>
      <c r="K64" s="548" t="s">
        <v>466</v>
      </c>
      <c r="L64" s="548"/>
      <c r="M64" s="548"/>
      <c r="N64" s="548"/>
      <c r="O64" s="544"/>
    </row>
  </sheetData>
  <mergeCells count="49">
    <mergeCell ref="C63:G63"/>
    <mergeCell ref="K63:N63"/>
    <mergeCell ref="C64:G64"/>
    <mergeCell ref="K64:N64"/>
    <mergeCell ref="A54:O56"/>
    <mergeCell ref="A57:O57"/>
    <mergeCell ref="A58:O59"/>
    <mergeCell ref="C62:G62"/>
    <mergeCell ref="K62:N62"/>
    <mergeCell ref="M39:O39"/>
    <mergeCell ref="A45:I45"/>
    <mergeCell ref="A48:O48"/>
    <mergeCell ref="A49:O49"/>
    <mergeCell ref="A8:O8"/>
    <mergeCell ref="A3:O3"/>
    <mergeCell ref="A4:O4"/>
    <mergeCell ref="A5:O5"/>
    <mergeCell ref="A6:O6"/>
    <mergeCell ref="A7:O7"/>
    <mergeCell ref="B13:N13"/>
    <mergeCell ref="B14:B17"/>
    <mergeCell ref="C14:C17"/>
    <mergeCell ref="D14:D17"/>
    <mergeCell ref="E14:E17"/>
    <mergeCell ref="F14:F17"/>
    <mergeCell ref="G14:G17"/>
    <mergeCell ref="H14:H17"/>
    <mergeCell ref="I14:I17"/>
    <mergeCell ref="J14:J17"/>
    <mergeCell ref="B12:N12"/>
    <mergeCell ref="B11:N11"/>
    <mergeCell ref="K14:K17"/>
    <mergeCell ref="L14:L17"/>
    <mergeCell ref="A37:E37"/>
    <mergeCell ref="M37:O37"/>
    <mergeCell ref="A38:E38"/>
    <mergeCell ref="M38:O38"/>
    <mergeCell ref="M14:M17"/>
    <mergeCell ref="A36:E36"/>
    <mergeCell ref="F36:L36"/>
    <mergeCell ref="M36:O36"/>
    <mergeCell ref="M40:O40"/>
    <mergeCell ref="A46:O46"/>
    <mergeCell ref="A42:E42"/>
    <mergeCell ref="A47:G47"/>
    <mergeCell ref="A50:O50"/>
    <mergeCell ref="A51:O51"/>
    <mergeCell ref="A52:O52"/>
    <mergeCell ref="A53:O53"/>
  </mergeCells>
  <pageMargins left="0.511811024" right="0.511811024" top="0.78740157499999996" bottom="0.78740157499999996" header="0.31496062000000002" footer="0.31496062000000002"/>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D55"/>
  <sheetViews>
    <sheetView showGridLines="0" zoomScaleNormal="100" workbookViewId="0">
      <selection activeCell="K25" sqref="K25"/>
    </sheetView>
  </sheetViews>
  <sheetFormatPr defaultRowHeight="11.25" customHeight="1" x14ac:dyDescent="0.2"/>
  <cols>
    <col min="1" max="1" width="78.5703125" style="1" customWidth="1"/>
    <col min="2" max="3" width="25" style="1" customWidth="1"/>
    <col min="4" max="4" width="22.28515625" style="1" customWidth="1"/>
    <col min="5" max="16384" width="9.140625" style="1"/>
  </cols>
  <sheetData>
    <row r="1" spans="1:4" ht="15.75" x14ac:dyDescent="0.25">
      <c r="A1" s="59" t="s">
        <v>216</v>
      </c>
    </row>
    <row r="2" spans="1:4" ht="11.25" customHeight="1" x14ac:dyDescent="0.2">
      <c r="A2" s="2"/>
    </row>
    <row r="3" spans="1:4" ht="11.25" customHeight="1" x14ac:dyDescent="0.2">
      <c r="A3" s="444" t="s">
        <v>51</v>
      </c>
      <c r="B3" s="444"/>
      <c r="C3" s="444"/>
    </row>
    <row r="4" spans="1:4" ht="11.25" customHeight="1" x14ac:dyDescent="0.2">
      <c r="A4" s="444" t="s">
        <v>0</v>
      </c>
      <c r="B4" s="444"/>
      <c r="C4" s="444"/>
    </row>
    <row r="5" spans="1:4" ht="11.25" customHeight="1" x14ac:dyDescent="0.2">
      <c r="A5" s="445" t="s">
        <v>12</v>
      </c>
      <c r="B5" s="445"/>
      <c r="C5" s="445"/>
    </row>
    <row r="6" spans="1:4" ht="11.25" customHeight="1" x14ac:dyDescent="0.2">
      <c r="A6" s="444" t="s">
        <v>4</v>
      </c>
      <c r="B6" s="444"/>
      <c r="C6" s="444"/>
    </row>
    <row r="7" spans="1:4" ht="11.25" customHeight="1" x14ac:dyDescent="0.2">
      <c r="A7" s="444" t="s">
        <v>58</v>
      </c>
      <c r="B7" s="444"/>
      <c r="C7" s="444"/>
    </row>
    <row r="8" spans="1:4" ht="11.25" customHeight="1" x14ac:dyDescent="0.2">
      <c r="A8" s="15"/>
      <c r="B8" s="15"/>
      <c r="C8" s="15"/>
    </row>
    <row r="9" spans="1:4" ht="11.25" customHeight="1" x14ac:dyDescent="0.2">
      <c r="A9" s="16" t="s">
        <v>150</v>
      </c>
      <c r="B9" s="17"/>
      <c r="D9" s="14">
        <v>1</v>
      </c>
    </row>
    <row r="10" spans="1:4" ht="11.25" customHeight="1" x14ac:dyDescent="0.2">
      <c r="A10" s="454" t="s">
        <v>2</v>
      </c>
      <c r="B10" s="81"/>
      <c r="C10" s="457" t="s">
        <v>96</v>
      </c>
      <c r="D10" s="458"/>
    </row>
    <row r="11" spans="1:4" ht="11.25" customHeight="1" x14ac:dyDescent="0.2">
      <c r="A11" s="455"/>
      <c r="B11" s="82"/>
      <c r="C11" s="83" t="s">
        <v>63</v>
      </c>
      <c r="D11" s="235" t="s">
        <v>65</v>
      </c>
    </row>
    <row r="12" spans="1:4" ht="11.25" customHeight="1" x14ac:dyDescent="0.2">
      <c r="A12" s="455"/>
      <c r="B12" s="82"/>
      <c r="C12" s="83" t="s">
        <v>21</v>
      </c>
      <c r="D12" s="71" t="s">
        <v>66</v>
      </c>
    </row>
    <row r="13" spans="1:4" ht="11.25" customHeight="1" x14ac:dyDescent="0.2">
      <c r="A13" s="455"/>
      <c r="B13" s="82"/>
      <c r="C13" s="83" t="s">
        <v>64</v>
      </c>
      <c r="D13" s="71" t="s">
        <v>64</v>
      </c>
    </row>
    <row r="14" spans="1:4" ht="11.25" customHeight="1" x14ac:dyDescent="0.2">
      <c r="A14" s="456"/>
      <c r="B14" s="84"/>
      <c r="C14" s="85"/>
      <c r="D14" s="75" t="s">
        <v>53</v>
      </c>
    </row>
    <row r="15" spans="1:4" ht="11.25" customHeight="1" x14ac:dyDescent="0.2">
      <c r="A15" s="248" t="s">
        <v>217</v>
      </c>
      <c r="B15" s="40"/>
      <c r="C15" s="46"/>
      <c r="D15" s="237"/>
    </row>
    <row r="16" spans="1:4" ht="11.25" customHeight="1" x14ac:dyDescent="0.2">
      <c r="A16" s="249" t="s">
        <v>67</v>
      </c>
      <c r="B16" s="41"/>
      <c r="C16" s="47"/>
      <c r="D16" s="49"/>
    </row>
    <row r="17" spans="1:4" ht="11.25" customHeight="1" x14ac:dyDescent="0.2">
      <c r="A17" s="249" t="s">
        <v>68</v>
      </c>
      <c r="B17" s="41"/>
      <c r="C17" s="47"/>
      <c r="D17" s="49"/>
    </row>
    <row r="18" spans="1:4" ht="11.25" customHeight="1" x14ac:dyDescent="0.2">
      <c r="A18" s="249" t="s">
        <v>218</v>
      </c>
      <c r="B18" s="41"/>
      <c r="C18" s="47"/>
      <c r="D18" s="250"/>
    </row>
    <row r="19" spans="1:4" ht="11.25" customHeight="1" x14ac:dyDescent="0.2">
      <c r="A19" s="249" t="s">
        <v>72</v>
      </c>
      <c r="B19" s="41"/>
      <c r="C19" s="47"/>
      <c r="D19" s="250"/>
    </row>
    <row r="20" spans="1:4" ht="11.25" customHeight="1" x14ac:dyDescent="0.2">
      <c r="A20" s="249" t="s">
        <v>219</v>
      </c>
      <c r="B20" s="41"/>
      <c r="C20" s="47"/>
      <c r="D20" s="250"/>
    </row>
    <row r="21" spans="1:4" ht="11.25" customHeight="1" x14ac:dyDescent="0.2">
      <c r="A21" s="249" t="s">
        <v>220</v>
      </c>
      <c r="B21" s="41"/>
      <c r="C21" s="47"/>
      <c r="D21" s="49"/>
    </row>
    <row r="22" spans="1:4" ht="11.25" customHeight="1" x14ac:dyDescent="0.2">
      <c r="A22" s="249" t="s">
        <v>221</v>
      </c>
      <c r="B22" s="41"/>
      <c r="C22" s="47"/>
      <c r="D22" s="250"/>
    </row>
    <row r="23" spans="1:4" ht="11.25" customHeight="1" x14ac:dyDescent="0.2">
      <c r="A23" s="249" t="s">
        <v>222</v>
      </c>
      <c r="B23" s="41"/>
      <c r="C23" s="47"/>
      <c r="D23" s="250"/>
    </row>
    <row r="24" spans="1:4" ht="11.25" customHeight="1" x14ac:dyDescent="0.2">
      <c r="A24" s="249" t="s">
        <v>347</v>
      </c>
      <c r="B24" s="41"/>
      <c r="C24" s="47"/>
      <c r="D24" s="250"/>
    </row>
    <row r="25" spans="1:4" ht="11.25" customHeight="1" x14ac:dyDescent="0.2">
      <c r="A25" s="249" t="s">
        <v>69</v>
      </c>
      <c r="B25" s="41"/>
      <c r="C25" s="47"/>
      <c r="D25" s="49"/>
    </row>
    <row r="26" spans="1:4" ht="11.25" customHeight="1" x14ac:dyDescent="0.2">
      <c r="A26" s="249" t="s">
        <v>218</v>
      </c>
      <c r="B26" s="41"/>
      <c r="C26" s="47"/>
      <c r="D26" s="250"/>
    </row>
    <row r="27" spans="1:4" ht="11.25" customHeight="1" x14ac:dyDescent="0.2">
      <c r="A27" s="249" t="s">
        <v>72</v>
      </c>
      <c r="B27" s="41"/>
      <c r="C27" s="47"/>
      <c r="D27" s="250"/>
    </row>
    <row r="28" spans="1:4" ht="11.25" customHeight="1" x14ac:dyDescent="0.2">
      <c r="A28" s="249" t="s">
        <v>223</v>
      </c>
      <c r="B28" s="41"/>
      <c r="C28" s="47"/>
      <c r="D28" s="250"/>
    </row>
    <row r="29" spans="1:4" ht="11.25" customHeight="1" x14ac:dyDescent="0.2">
      <c r="A29" s="249" t="s">
        <v>70</v>
      </c>
      <c r="B29" s="41"/>
      <c r="C29" s="47"/>
      <c r="D29" s="49"/>
    </row>
    <row r="30" spans="1:4" ht="11.25" customHeight="1" x14ac:dyDescent="0.2">
      <c r="A30" s="249" t="s">
        <v>68</v>
      </c>
      <c r="B30" s="41"/>
      <c r="C30" s="47"/>
      <c r="D30" s="49"/>
    </row>
    <row r="31" spans="1:4" ht="11.25" customHeight="1" x14ac:dyDescent="0.2">
      <c r="A31" s="249" t="s">
        <v>71</v>
      </c>
      <c r="B31" s="41"/>
      <c r="C31" s="47"/>
      <c r="D31" s="250"/>
    </row>
    <row r="32" spans="1:4" ht="11.25" customHeight="1" x14ac:dyDescent="0.2">
      <c r="A32" s="249" t="s">
        <v>72</v>
      </c>
      <c r="B32" s="41"/>
      <c r="C32" s="47"/>
      <c r="D32" s="250"/>
    </row>
    <row r="33" spans="1:4" ht="11.25" customHeight="1" x14ac:dyDescent="0.2">
      <c r="A33" s="249" t="s">
        <v>224</v>
      </c>
      <c r="B33" s="41"/>
      <c r="C33" s="47"/>
      <c r="D33" s="250"/>
    </row>
    <row r="34" spans="1:4" ht="11.25" customHeight="1" x14ac:dyDescent="0.2">
      <c r="A34" s="249" t="s">
        <v>69</v>
      </c>
      <c r="B34" s="41"/>
      <c r="C34" s="47"/>
      <c r="D34" s="49"/>
    </row>
    <row r="35" spans="1:4" ht="11.25" customHeight="1" x14ac:dyDescent="0.2">
      <c r="A35" s="249" t="s">
        <v>225</v>
      </c>
      <c r="B35" s="41"/>
      <c r="C35" s="47"/>
      <c r="D35" s="250"/>
    </row>
    <row r="36" spans="1:4" ht="11.25" customHeight="1" x14ac:dyDescent="0.2">
      <c r="A36" s="249" t="s">
        <v>226</v>
      </c>
      <c r="B36" s="41"/>
      <c r="C36" s="47"/>
      <c r="D36" s="250"/>
    </row>
    <row r="37" spans="1:4" ht="11.25" customHeight="1" x14ac:dyDescent="0.2">
      <c r="A37" s="249" t="s">
        <v>72</v>
      </c>
      <c r="B37" s="41"/>
      <c r="C37" s="47"/>
      <c r="D37" s="250"/>
    </row>
    <row r="38" spans="1:4" ht="11.25" customHeight="1" x14ac:dyDescent="0.2">
      <c r="A38" s="251" t="s">
        <v>227</v>
      </c>
      <c r="B38" s="42"/>
      <c r="C38" s="48"/>
      <c r="D38" s="252"/>
    </row>
    <row r="39" spans="1:4" ht="11.25" customHeight="1" x14ac:dyDescent="0.2">
      <c r="A39" s="466"/>
      <c r="B39" s="467"/>
      <c r="C39" s="467"/>
      <c r="D39" s="6"/>
    </row>
    <row r="40" spans="1:4" ht="11.25" customHeight="1" x14ac:dyDescent="0.2">
      <c r="A40" s="454" t="s">
        <v>73</v>
      </c>
      <c r="B40" s="468"/>
      <c r="C40" s="469" t="s">
        <v>3</v>
      </c>
      <c r="D40" s="185" t="s">
        <v>74</v>
      </c>
    </row>
    <row r="41" spans="1:4" ht="11.25" customHeight="1" x14ac:dyDescent="0.2">
      <c r="A41" s="456"/>
      <c r="B41" s="471"/>
      <c r="C41" s="470"/>
      <c r="D41" s="186" t="s">
        <v>75</v>
      </c>
    </row>
    <row r="42" spans="1:4" ht="11.25" customHeight="1" x14ac:dyDescent="0.2">
      <c r="A42" s="459" t="s">
        <v>76</v>
      </c>
      <c r="B42" s="464"/>
      <c r="C42" s="44"/>
      <c r="D42" s="253"/>
    </row>
    <row r="43" spans="1:4" ht="11.25" customHeight="1" x14ac:dyDescent="0.2">
      <c r="A43" s="459" t="s">
        <v>361</v>
      </c>
      <c r="B43" s="464"/>
      <c r="C43" s="44"/>
      <c r="D43" s="212"/>
    </row>
    <row r="44" spans="1:4" ht="11.25" customHeight="1" x14ac:dyDescent="0.2">
      <c r="A44" s="248" t="s">
        <v>362</v>
      </c>
      <c r="B44" s="260"/>
      <c r="C44" s="261"/>
      <c r="D44" s="61"/>
    </row>
    <row r="45" spans="1:4" ht="11.25" customHeight="1" x14ac:dyDescent="0.2">
      <c r="A45" s="249" t="s">
        <v>228</v>
      </c>
      <c r="B45" s="259"/>
      <c r="C45" s="262"/>
      <c r="D45" s="154"/>
    </row>
    <row r="46" spans="1:4" ht="11.25" customHeight="1" x14ac:dyDescent="0.2">
      <c r="A46" s="249" t="s">
        <v>229</v>
      </c>
      <c r="B46" s="259"/>
      <c r="C46" s="262"/>
      <c r="D46" s="154"/>
    </row>
    <row r="47" spans="1:4" ht="11.25" customHeight="1" x14ac:dyDescent="0.2">
      <c r="A47" s="249" t="s">
        <v>230</v>
      </c>
      <c r="B47" s="259"/>
      <c r="C47" s="262"/>
      <c r="D47" s="154"/>
    </row>
    <row r="48" spans="1:4" ht="11.25" customHeight="1" x14ac:dyDescent="0.2">
      <c r="A48" s="251" t="s">
        <v>231</v>
      </c>
      <c r="B48" s="263"/>
      <c r="C48" s="264"/>
      <c r="D48" s="265"/>
    </row>
    <row r="49" spans="1:4" ht="11.25" customHeight="1" x14ac:dyDescent="0.2">
      <c r="A49" s="459" t="s">
        <v>363</v>
      </c>
      <c r="B49" s="464"/>
      <c r="C49" s="44"/>
      <c r="D49" s="212"/>
    </row>
    <row r="50" spans="1:4" ht="11.25" customHeight="1" x14ac:dyDescent="0.2">
      <c r="A50" s="459" t="s">
        <v>77</v>
      </c>
      <c r="B50" s="464"/>
      <c r="C50" s="44"/>
      <c r="D50" s="212"/>
    </row>
    <row r="51" spans="1:4" ht="11.25" customHeight="1" x14ac:dyDescent="0.2">
      <c r="A51" s="459" t="s">
        <v>78</v>
      </c>
      <c r="B51" s="464"/>
      <c r="C51" s="44"/>
      <c r="D51" s="44"/>
    </row>
    <row r="52" spans="1:4" ht="11.25" customHeight="1" x14ac:dyDescent="0.2">
      <c r="A52" s="459" t="s">
        <v>79</v>
      </c>
      <c r="B52" s="460"/>
      <c r="C52" s="44"/>
      <c r="D52" s="44"/>
    </row>
    <row r="53" spans="1:4" ht="11.25" customHeight="1" x14ac:dyDescent="0.2">
      <c r="A53" s="415" t="s">
        <v>98</v>
      </c>
      <c r="B53" s="415"/>
      <c r="C53" s="415"/>
    </row>
    <row r="54" spans="1:4" ht="11.25" customHeight="1" x14ac:dyDescent="0.2">
      <c r="A54" s="425" t="s">
        <v>316</v>
      </c>
      <c r="B54" s="425"/>
      <c r="C54" s="425"/>
    </row>
    <row r="55" spans="1:4" ht="11.25" customHeight="1" x14ac:dyDescent="0.2">
      <c r="A55" s="425" t="s">
        <v>232</v>
      </c>
      <c r="B55" s="465"/>
      <c r="C55" s="465"/>
    </row>
  </sheetData>
  <mergeCells count="20">
    <mergeCell ref="A10:A14"/>
    <mergeCell ref="C10:D10"/>
    <mergeCell ref="A39:C39"/>
    <mergeCell ref="A40:B40"/>
    <mergeCell ref="A3:C3"/>
    <mergeCell ref="A4:C4"/>
    <mergeCell ref="A5:C5"/>
    <mergeCell ref="A6:C6"/>
    <mergeCell ref="A7:C7"/>
    <mergeCell ref="C40:C41"/>
    <mergeCell ref="A41:B41"/>
    <mergeCell ref="A42:B42"/>
    <mergeCell ref="A55:C55"/>
    <mergeCell ref="A49:B49"/>
    <mergeCell ref="A50:B50"/>
    <mergeCell ref="A51:B51"/>
    <mergeCell ref="A52:B52"/>
    <mergeCell ref="A53:C53"/>
    <mergeCell ref="A54:C54"/>
    <mergeCell ref="A43:B43"/>
  </mergeCells>
  <pageMargins left="0.511811024" right="0.511811024" top="0.78740157499999996" bottom="0.78740157499999996" header="0.31496062000000002" footer="0.31496062000000002"/>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pageSetUpPr fitToPage="1"/>
  </sheetPr>
  <dimension ref="A1:K39"/>
  <sheetViews>
    <sheetView showGridLines="0" zoomScale="110" zoomScaleNormal="110" workbookViewId="0">
      <selection activeCell="E12" sqref="E12:E13"/>
    </sheetView>
  </sheetViews>
  <sheetFormatPr defaultRowHeight="11.25" customHeight="1" x14ac:dyDescent="0.2"/>
  <cols>
    <col min="1" max="1" width="52.140625" style="1" customWidth="1"/>
    <col min="2" max="2" width="16.5703125" style="1" customWidth="1"/>
    <col min="3" max="6" width="12.7109375" style="1" customWidth="1"/>
    <col min="7" max="7" width="14.28515625" style="1" customWidth="1"/>
    <col min="8" max="8" width="23.140625" style="1" customWidth="1"/>
    <col min="9" max="9" width="14.7109375" style="1" customWidth="1"/>
    <col min="10" max="11" width="16.5703125" style="1" customWidth="1"/>
    <col min="12" max="16384" width="9.140625" style="1"/>
  </cols>
  <sheetData>
    <row r="1" spans="1:11" ht="15.75" x14ac:dyDescent="0.25">
      <c r="A1" s="483" t="s">
        <v>293</v>
      </c>
      <c r="B1" s="483"/>
      <c r="C1" s="483"/>
      <c r="D1" s="483"/>
      <c r="E1" s="483"/>
      <c r="F1" s="483"/>
      <c r="G1" s="483"/>
      <c r="H1" s="483"/>
    </row>
    <row r="2" spans="1:11" ht="11.25" customHeight="1" x14ac:dyDescent="0.2">
      <c r="A2" s="413"/>
      <c r="B2" s="413"/>
      <c r="C2" s="413"/>
      <c r="D2" s="413"/>
      <c r="E2" s="413"/>
      <c r="F2" s="413"/>
      <c r="G2" s="413"/>
      <c r="H2" s="413"/>
    </row>
    <row r="3" spans="1:11" ht="11.25" customHeight="1" x14ac:dyDescent="0.2">
      <c r="A3" s="413" t="s">
        <v>398</v>
      </c>
      <c r="B3" s="413"/>
      <c r="C3" s="413"/>
      <c r="D3" s="413"/>
      <c r="E3" s="413"/>
      <c r="F3" s="413"/>
      <c r="G3" s="413"/>
      <c r="H3" s="413"/>
    </row>
    <row r="4" spans="1:11" ht="11.25" customHeight="1" x14ac:dyDescent="0.2">
      <c r="A4" s="413" t="s">
        <v>6</v>
      </c>
      <c r="B4" s="413"/>
      <c r="C4" s="413"/>
      <c r="D4" s="413"/>
      <c r="E4" s="413"/>
      <c r="F4" s="413"/>
      <c r="G4" s="413"/>
      <c r="H4" s="413"/>
    </row>
    <row r="5" spans="1:11" ht="11.25" customHeight="1" x14ac:dyDescent="0.2">
      <c r="A5" s="16" t="s">
        <v>0</v>
      </c>
      <c r="B5" s="16"/>
      <c r="C5" s="16"/>
      <c r="D5" s="16"/>
      <c r="E5" s="16"/>
      <c r="F5" s="16"/>
      <c r="G5" s="16"/>
      <c r="H5" s="16"/>
    </row>
    <row r="6" spans="1:11" ht="11.25" customHeight="1" x14ac:dyDescent="0.2">
      <c r="A6" s="414" t="s">
        <v>156</v>
      </c>
      <c r="B6" s="414"/>
      <c r="C6" s="414"/>
      <c r="D6" s="414"/>
      <c r="E6" s="414"/>
      <c r="F6" s="414"/>
      <c r="G6" s="414"/>
      <c r="H6" s="414"/>
    </row>
    <row r="7" spans="1:11" ht="11.25" customHeight="1" x14ac:dyDescent="0.2">
      <c r="A7" s="413" t="s">
        <v>4</v>
      </c>
      <c r="B7" s="413"/>
      <c r="C7" s="413"/>
      <c r="D7" s="413"/>
      <c r="E7" s="413"/>
      <c r="F7" s="413"/>
      <c r="G7" s="413"/>
      <c r="H7" s="413"/>
    </row>
    <row r="8" spans="1:11" ht="11.25" customHeight="1" x14ac:dyDescent="0.2">
      <c r="A8" s="413" t="s">
        <v>58</v>
      </c>
      <c r="B8" s="413"/>
      <c r="C8" s="413"/>
      <c r="D8" s="413"/>
      <c r="E8" s="413"/>
      <c r="F8" s="413"/>
      <c r="G8" s="413"/>
      <c r="H8" s="413"/>
    </row>
    <row r="9" spans="1:11" ht="11.25" customHeight="1" x14ac:dyDescent="0.2">
      <c r="A9" s="476"/>
      <c r="B9" s="476"/>
      <c r="C9" s="476"/>
      <c r="D9" s="476"/>
      <c r="E9" s="476"/>
      <c r="F9" s="476"/>
      <c r="G9" s="476"/>
      <c r="H9" s="476"/>
    </row>
    <row r="10" spans="1:11" ht="11.25" customHeight="1" x14ac:dyDescent="0.2">
      <c r="A10" s="477" t="s">
        <v>151</v>
      </c>
      <c r="B10" s="477"/>
      <c r="C10" s="413"/>
      <c r="D10" s="16"/>
      <c r="E10" s="16"/>
      <c r="F10" s="16"/>
      <c r="G10" s="16"/>
      <c r="J10" s="51"/>
      <c r="K10" s="14">
        <v>1</v>
      </c>
    </row>
    <row r="11" spans="1:11" ht="11.25" customHeight="1" x14ac:dyDescent="0.2">
      <c r="A11" s="449" t="s">
        <v>182</v>
      </c>
      <c r="B11" s="418" t="s">
        <v>99</v>
      </c>
      <c r="C11" s="479" t="s">
        <v>7</v>
      </c>
      <c r="D11" s="480"/>
      <c r="E11" s="480"/>
      <c r="F11" s="480"/>
      <c r="G11" s="474" t="s">
        <v>276</v>
      </c>
      <c r="H11" s="481" t="s">
        <v>399</v>
      </c>
      <c r="I11" s="418" t="s">
        <v>160</v>
      </c>
      <c r="J11" s="472" t="s">
        <v>91</v>
      </c>
      <c r="K11" s="418" t="s">
        <v>338</v>
      </c>
    </row>
    <row r="12" spans="1:11" ht="24.75" customHeight="1" x14ac:dyDescent="0.2">
      <c r="A12" s="478"/>
      <c r="B12" s="419"/>
      <c r="C12" s="472" t="s">
        <v>157</v>
      </c>
      <c r="D12" s="472"/>
      <c r="E12" s="418" t="s">
        <v>159</v>
      </c>
      <c r="F12" s="469" t="s">
        <v>327</v>
      </c>
      <c r="G12" s="475"/>
      <c r="H12" s="482"/>
      <c r="I12" s="419"/>
      <c r="J12" s="472"/>
      <c r="K12" s="419"/>
    </row>
    <row r="13" spans="1:11" ht="56.25" customHeight="1" x14ac:dyDescent="0.2">
      <c r="A13" s="478"/>
      <c r="B13" s="419"/>
      <c r="C13" s="185" t="s">
        <v>92</v>
      </c>
      <c r="D13" s="185" t="s">
        <v>13</v>
      </c>
      <c r="E13" s="419"/>
      <c r="F13" s="473"/>
      <c r="G13" s="475"/>
      <c r="H13" s="482"/>
      <c r="I13" s="419"/>
      <c r="J13" s="472"/>
      <c r="K13" s="419"/>
    </row>
    <row r="14" spans="1:11" x14ac:dyDescent="0.2">
      <c r="A14" s="478"/>
      <c r="B14" s="273" t="s">
        <v>53</v>
      </c>
      <c r="C14" s="273" t="s">
        <v>54</v>
      </c>
      <c r="D14" s="273" t="s">
        <v>163</v>
      </c>
      <c r="E14" s="278" t="s">
        <v>161</v>
      </c>
      <c r="F14" s="101" t="s">
        <v>162</v>
      </c>
      <c r="G14" s="279" t="s">
        <v>111</v>
      </c>
      <c r="H14" s="127" t="s">
        <v>277</v>
      </c>
      <c r="I14" s="273" t="s">
        <v>337</v>
      </c>
      <c r="J14" s="418"/>
      <c r="K14" s="186" t="s">
        <v>344</v>
      </c>
    </row>
    <row r="15" spans="1:11" ht="11.25" customHeight="1" x14ac:dyDescent="0.2">
      <c r="A15" s="114" t="s">
        <v>339</v>
      </c>
      <c r="B15" s="109"/>
      <c r="C15" s="109"/>
      <c r="D15" s="109"/>
      <c r="E15" s="109"/>
      <c r="F15" s="156"/>
      <c r="G15" s="109"/>
      <c r="H15" s="110"/>
      <c r="I15" s="45"/>
      <c r="J15" s="45"/>
      <c r="K15" s="45"/>
    </row>
    <row r="16" spans="1:11" ht="11.25" customHeight="1" x14ac:dyDescent="0.2">
      <c r="A16" s="160" t="s">
        <v>274</v>
      </c>
      <c r="B16" s="274"/>
      <c r="C16" s="274"/>
      <c r="D16" s="274"/>
      <c r="E16" s="274"/>
      <c r="F16" s="274"/>
      <c r="G16" s="274"/>
      <c r="H16" s="277"/>
      <c r="I16" s="237"/>
      <c r="J16" s="237"/>
      <c r="K16" s="237"/>
    </row>
    <row r="17" spans="1:11" ht="11.25" customHeight="1" x14ac:dyDescent="0.2">
      <c r="A17" s="163" t="s">
        <v>314</v>
      </c>
      <c r="B17" s="276"/>
      <c r="C17" s="280"/>
      <c r="D17" s="276"/>
      <c r="E17" s="276"/>
      <c r="F17" s="281"/>
      <c r="G17" s="276"/>
      <c r="H17" s="282"/>
      <c r="I17" s="50"/>
      <c r="J17" s="50"/>
      <c r="K17" s="50"/>
    </row>
    <row r="18" spans="1:11" ht="11.25" customHeight="1" x14ac:dyDescent="0.2">
      <c r="A18" s="286" t="s">
        <v>340</v>
      </c>
      <c r="B18" s="102"/>
      <c r="C18" s="330"/>
      <c r="D18" s="330"/>
      <c r="E18" s="330"/>
      <c r="F18" s="331"/>
      <c r="G18" s="330"/>
      <c r="H18" s="104"/>
      <c r="I18" s="45"/>
      <c r="J18" s="45"/>
      <c r="K18" s="45"/>
    </row>
    <row r="19" spans="1:11" ht="11.25" customHeight="1" x14ac:dyDescent="0.2">
      <c r="A19" s="160" t="s">
        <v>271</v>
      </c>
      <c r="B19" s="106"/>
      <c r="C19" s="332"/>
      <c r="D19" s="332"/>
      <c r="E19" s="332"/>
      <c r="F19" s="333"/>
      <c r="G19" s="332"/>
      <c r="H19" s="108"/>
      <c r="I19" s="49"/>
      <c r="J19" s="49"/>
      <c r="K19" s="49"/>
    </row>
    <row r="20" spans="1:11" ht="11.25" customHeight="1" x14ac:dyDescent="0.2">
      <c r="A20" s="163" t="s">
        <v>364</v>
      </c>
      <c r="B20" s="106"/>
      <c r="C20" s="332"/>
      <c r="D20" s="332"/>
      <c r="E20" s="332"/>
      <c r="F20" s="333"/>
      <c r="G20" s="332"/>
      <c r="H20" s="108"/>
      <c r="I20" s="49"/>
      <c r="J20" s="49"/>
      <c r="K20" s="49"/>
    </row>
    <row r="21" spans="1:11" ht="11.25" customHeight="1" x14ac:dyDescent="0.2">
      <c r="A21" s="163" t="s">
        <v>380</v>
      </c>
      <c r="B21" s="106"/>
      <c r="C21" s="332"/>
      <c r="D21" s="332"/>
      <c r="E21" s="332"/>
      <c r="F21" s="333"/>
      <c r="G21" s="332"/>
      <c r="H21" s="108"/>
      <c r="I21" s="49"/>
      <c r="J21" s="49"/>
      <c r="K21" s="49"/>
    </row>
    <row r="22" spans="1:11" ht="11.25" customHeight="1" x14ac:dyDescent="0.2">
      <c r="A22" s="163" t="s">
        <v>272</v>
      </c>
      <c r="B22" s="106"/>
      <c r="C22" s="332"/>
      <c r="D22" s="332"/>
      <c r="E22" s="332"/>
      <c r="F22" s="333"/>
      <c r="G22" s="332"/>
      <c r="H22" s="108"/>
      <c r="I22" s="49"/>
      <c r="J22" s="49"/>
      <c r="K22" s="49"/>
    </row>
    <row r="23" spans="1:11" ht="11.25" customHeight="1" x14ac:dyDescent="0.2">
      <c r="A23" s="163" t="s">
        <v>381</v>
      </c>
      <c r="B23" s="106"/>
      <c r="C23" s="332"/>
      <c r="D23" s="332"/>
      <c r="E23" s="332"/>
      <c r="F23" s="333"/>
      <c r="G23" s="332"/>
      <c r="H23" s="108"/>
      <c r="I23" s="49"/>
      <c r="J23" s="49"/>
      <c r="K23" s="49"/>
    </row>
    <row r="24" spans="1:11" ht="11.25" customHeight="1" x14ac:dyDescent="0.2">
      <c r="A24" s="163" t="s">
        <v>382</v>
      </c>
      <c r="B24" s="106"/>
      <c r="C24" s="332"/>
      <c r="D24" s="332"/>
      <c r="E24" s="332"/>
      <c r="F24" s="333"/>
      <c r="G24" s="332"/>
      <c r="H24" s="108"/>
      <c r="I24" s="49"/>
      <c r="J24" s="49"/>
      <c r="K24" s="49"/>
    </row>
    <row r="25" spans="1:11" ht="11.25" customHeight="1" x14ac:dyDescent="0.2">
      <c r="A25" s="161" t="s">
        <v>404</v>
      </c>
      <c r="B25" s="106"/>
      <c r="C25" s="332"/>
      <c r="D25" s="332"/>
      <c r="E25" s="332"/>
      <c r="F25" s="333"/>
      <c r="G25" s="332"/>
      <c r="H25" s="108"/>
      <c r="I25" s="49"/>
      <c r="J25" s="49"/>
      <c r="K25" s="49"/>
    </row>
    <row r="26" spans="1:11" ht="11.25" customHeight="1" x14ac:dyDescent="0.2">
      <c r="A26" s="161" t="s">
        <v>383</v>
      </c>
      <c r="B26" s="106"/>
      <c r="C26" s="332"/>
      <c r="D26" s="332"/>
      <c r="E26" s="332"/>
      <c r="F26" s="333"/>
      <c r="G26" s="332"/>
      <c r="H26" s="108"/>
      <c r="I26" s="49"/>
      <c r="J26" s="49"/>
      <c r="K26" s="49"/>
    </row>
    <row r="27" spans="1:11" x14ac:dyDescent="0.2">
      <c r="A27" s="161" t="s">
        <v>384</v>
      </c>
      <c r="B27" s="106"/>
      <c r="C27" s="332"/>
      <c r="D27" s="332"/>
      <c r="E27" s="332"/>
      <c r="F27" s="333"/>
      <c r="G27" s="332"/>
      <c r="H27" s="108"/>
      <c r="I27" s="49"/>
      <c r="J27" s="49"/>
      <c r="K27" s="49"/>
    </row>
    <row r="28" spans="1:11" ht="11.25" customHeight="1" x14ac:dyDescent="0.2">
      <c r="A28" s="161" t="s">
        <v>273</v>
      </c>
      <c r="B28" s="106"/>
      <c r="C28" s="332"/>
      <c r="D28" s="332"/>
      <c r="E28" s="332"/>
      <c r="F28" s="333"/>
      <c r="G28" s="332"/>
      <c r="H28" s="108"/>
      <c r="I28" s="49"/>
      <c r="J28" s="49"/>
      <c r="K28" s="49"/>
    </row>
    <row r="29" spans="1:11" ht="11.25" customHeight="1" x14ac:dyDescent="0.2">
      <c r="A29" s="162" t="s">
        <v>379</v>
      </c>
      <c r="B29" s="106"/>
      <c r="C29" s="332"/>
      <c r="D29" s="332"/>
      <c r="E29" s="332"/>
      <c r="F29" s="333"/>
      <c r="G29" s="332"/>
      <c r="H29" s="108"/>
      <c r="I29" s="49"/>
      <c r="J29" s="49"/>
      <c r="K29" s="49"/>
    </row>
    <row r="30" spans="1:11" s="2" customFormat="1" ht="11.25" customHeight="1" x14ac:dyDescent="0.15">
      <c r="A30" s="155" t="s">
        <v>89</v>
      </c>
      <c r="B30" s="155"/>
      <c r="C30" s="155"/>
      <c r="D30" s="155"/>
      <c r="E30" s="155"/>
      <c r="F30" s="157"/>
      <c r="G30" s="155"/>
      <c r="H30" s="158"/>
      <c r="I30" s="155"/>
      <c r="J30" s="155"/>
      <c r="K30" s="155"/>
    </row>
    <row r="31" spans="1:11" ht="11.25" customHeight="1" x14ac:dyDescent="0.2">
      <c r="A31" s="1" t="s">
        <v>98</v>
      </c>
      <c r="D31" s="16"/>
      <c r="E31" s="16"/>
      <c r="F31" s="16"/>
      <c r="G31" s="16"/>
      <c r="H31" s="16"/>
    </row>
    <row r="32" spans="1:11" ht="11.25" customHeight="1" x14ac:dyDescent="0.2">
      <c r="A32" s="413" t="s">
        <v>316</v>
      </c>
      <c r="B32" s="413"/>
      <c r="C32" s="413"/>
      <c r="D32" s="16"/>
      <c r="E32" s="16"/>
      <c r="F32" s="16"/>
      <c r="G32" s="16"/>
      <c r="H32" s="16"/>
    </row>
    <row r="33" spans="1:7" ht="11.25" customHeight="1" x14ac:dyDescent="0.2">
      <c r="A33" s="92" t="s">
        <v>318</v>
      </c>
      <c r="B33" s="92"/>
      <c r="C33" s="92"/>
    </row>
    <row r="34" spans="1:7" ht="11.25" customHeight="1" x14ac:dyDescent="0.2">
      <c r="A34" s="415" t="s">
        <v>405</v>
      </c>
      <c r="B34" s="415"/>
      <c r="C34" s="415"/>
      <c r="D34" s="415"/>
      <c r="E34" s="23"/>
      <c r="F34" s="23"/>
      <c r="G34" s="23"/>
    </row>
    <row r="35" spans="1:7" ht="11.25" customHeight="1" x14ac:dyDescent="0.2">
      <c r="A35" s="3"/>
      <c r="B35" s="22"/>
      <c r="C35" s="3"/>
      <c r="D35" s="3"/>
      <c r="E35" s="3"/>
      <c r="F35" s="3"/>
      <c r="G35" s="3"/>
    </row>
    <row r="36" spans="1:7" ht="11.25" customHeight="1" x14ac:dyDescent="0.2">
      <c r="A36" s="3"/>
    </row>
    <row r="37" spans="1:7" ht="11.25" customHeight="1" x14ac:dyDescent="0.2">
      <c r="A37" s="3"/>
    </row>
    <row r="38" spans="1:7" ht="11.25" customHeight="1" x14ac:dyDescent="0.2">
      <c r="A38" s="3"/>
    </row>
    <row r="39" spans="1:7" ht="11.25" customHeight="1" x14ac:dyDescent="0.2">
      <c r="A39" s="3"/>
    </row>
  </sheetData>
  <mergeCells count="22">
    <mergeCell ref="A7:H7"/>
    <mergeCell ref="A1:H1"/>
    <mergeCell ref="A2:H2"/>
    <mergeCell ref="A3:H3"/>
    <mergeCell ref="A4:H4"/>
    <mergeCell ref="A6:H6"/>
    <mergeCell ref="A8:H8"/>
    <mergeCell ref="A9:H9"/>
    <mergeCell ref="A10:C10"/>
    <mergeCell ref="A11:A14"/>
    <mergeCell ref="B11:B13"/>
    <mergeCell ref="C11:F11"/>
    <mergeCell ref="H11:H13"/>
    <mergeCell ref="A34:D34"/>
    <mergeCell ref="K11:K13"/>
    <mergeCell ref="J11:J14"/>
    <mergeCell ref="C12:D12"/>
    <mergeCell ref="E12:E13"/>
    <mergeCell ref="F12:F13"/>
    <mergeCell ref="I11:I13"/>
    <mergeCell ref="A32:C32"/>
    <mergeCell ref="G11:G13"/>
  </mergeCells>
  <pageMargins left="0.39370078740157483" right="0.39370078740157483" top="0.98425196850393704" bottom="0.98425196850393704" header="0" footer="0.19685039370078741"/>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Normal="100" workbookViewId="0">
      <selection activeCell="A8" sqref="A8:H8"/>
    </sheetView>
  </sheetViews>
  <sheetFormatPr defaultRowHeight="11.25" customHeight="1" x14ac:dyDescent="0.2"/>
  <cols>
    <col min="1" max="1" width="67.140625" style="1" customWidth="1"/>
    <col min="2" max="2" width="16.5703125" style="1" customWidth="1"/>
    <col min="3" max="5" width="12.7109375" style="1" customWidth="1"/>
    <col min="6" max="6" width="11.28515625" style="1" customWidth="1"/>
    <col min="7" max="7" width="13.42578125" style="1" customWidth="1"/>
    <col min="8" max="8" width="19.7109375" style="1" customWidth="1"/>
    <col min="9" max="9" width="14.7109375" style="1" customWidth="1"/>
    <col min="10" max="11" width="16.5703125" style="1" customWidth="1"/>
    <col min="12" max="16384" width="9.140625" style="1"/>
  </cols>
  <sheetData>
    <row r="1" spans="1:11" ht="15.75" x14ac:dyDescent="0.25">
      <c r="A1" s="483" t="s">
        <v>292</v>
      </c>
      <c r="B1" s="483"/>
      <c r="C1" s="483"/>
      <c r="D1" s="483"/>
      <c r="E1" s="483"/>
      <c r="F1" s="483"/>
      <c r="G1" s="483"/>
      <c r="H1" s="483"/>
    </row>
    <row r="2" spans="1:11" ht="11.25" customHeight="1" x14ac:dyDescent="0.2">
      <c r="A2" s="413"/>
      <c r="B2" s="413"/>
      <c r="C2" s="413"/>
      <c r="D2" s="413"/>
      <c r="E2" s="413"/>
      <c r="F2" s="413"/>
      <c r="G2" s="413"/>
      <c r="H2" s="413"/>
    </row>
    <row r="3" spans="1:11" ht="11.25" customHeight="1" x14ac:dyDescent="0.2">
      <c r="A3" s="413" t="s">
        <v>375</v>
      </c>
      <c r="B3" s="413"/>
      <c r="C3" s="413"/>
      <c r="D3" s="413"/>
      <c r="E3" s="413"/>
      <c r="F3" s="413"/>
      <c r="G3" s="413"/>
      <c r="H3" s="413"/>
    </row>
    <row r="4" spans="1:11" ht="11.25" customHeight="1" x14ac:dyDescent="0.2">
      <c r="A4" s="413" t="s">
        <v>6</v>
      </c>
      <c r="B4" s="413"/>
      <c r="C4" s="413"/>
      <c r="D4" s="413"/>
      <c r="E4" s="413"/>
      <c r="F4" s="413"/>
      <c r="G4" s="413"/>
      <c r="H4" s="413"/>
    </row>
    <row r="5" spans="1:11" ht="11.25" customHeight="1" x14ac:dyDescent="0.2">
      <c r="A5" s="16" t="s">
        <v>0</v>
      </c>
      <c r="B5" s="16"/>
      <c r="C5" s="16"/>
      <c r="D5" s="16"/>
      <c r="E5" s="16"/>
      <c r="F5" s="16"/>
      <c r="G5" s="16"/>
      <c r="H5" s="16"/>
    </row>
    <row r="6" spans="1:11" ht="11.25" customHeight="1" x14ac:dyDescent="0.2">
      <c r="A6" s="414" t="s">
        <v>156</v>
      </c>
      <c r="B6" s="414"/>
      <c r="C6" s="414"/>
      <c r="D6" s="414"/>
      <c r="E6" s="414"/>
      <c r="F6" s="414"/>
      <c r="G6" s="414"/>
      <c r="H6" s="414"/>
    </row>
    <row r="7" spans="1:11" ht="11.25" customHeight="1" x14ac:dyDescent="0.2">
      <c r="A7" s="413" t="s">
        <v>4</v>
      </c>
      <c r="B7" s="413"/>
      <c r="C7" s="413"/>
      <c r="D7" s="413"/>
      <c r="E7" s="413"/>
      <c r="F7" s="413"/>
      <c r="G7" s="413"/>
      <c r="H7" s="413"/>
    </row>
    <row r="8" spans="1:11" ht="11.25" customHeight="1" x14ac:dyDescent="0.2">
      <c r="A8" s="413" t="s">
        <v>58</v>
      </c>
      <c r="B8" s="413"/>
      <c r="C8" s="413"/>
      <c r="D8" s="413"/>
      <c r="E8" s="413"/>
      <c r="F8" s="413"/>
      <c r="G8" s="413"/>
      <c r="H8" s="413"/>
    </row>
    <row r="9" spans="1:11" ht="11.25" customHeight="1" x14ac:dyDescent="0.2">
      <c r="A9" s="476"/>
      <c r="B9" s="476"/>
      <c r="C9" s="476"/>
      <c r="D9" s="476"/>
      <c r="E9" s="476"/>
      <c r="F9" s="476"/>
      <c r="G9" s="476"/>
      <c r="H9" s="476"/>
    </row>
    <row r="10" spans="1:11" ht="11.25" customHeight="1" x14ac:dyDescent="0.2">
      <c r="A10" s="477" t="s">
        <v>151</v>
      </c>
      <c r="B10" s="477"/>
      <c r="C10" s="413"/>
      <c r="D10" s="16"/>
      <c r="E10" s="16"/>
      <c r="F10" s="16"/>
      <c r="G10" s="16"/>
      <c r="J10" s="14"/>
      <c r="K10" s="14">
        <v>1</v>
      </c>
    </row>
    <row r="11" spans="1:11" ht="15" customHeight="1" x14ac:dyDescent="0.2">
      <c r="A11" s="449" t="s">
        <v>182</v>
      </c>
      <c r="B11" s="418" t="s">
        <v>99</v>
      </c>
      <c r="C11" s="479" t="s">
        <v>7</v>
      </c>
      <c r="D11" s="480"/>
      <c r="E11" s="480"/>
      <c r="F11" s="484"/>
      <c r="G11" s="474" t="s">
        <v>276</v>
      </c>
      <c r="H11" s="485" t="s">
        <v>278</v>
      </c>
      <c r="I11" s="469" t="s">
        <v>160</v>
      </c>
      <c r="J11" s="469" t="s">
        <v>91</v>
      </c>
      <c r="K11" s="418" t="s">
        <v>338</v>
      </c>
    </row>
    <row r="12" spans="1:11" ht="24.95" customHeight="1" x14ac:dyDescent="0.2">
      <c r="A12" s="478"/>
      <c r="B12" s="419"/>
      <c r="C12" s="472" t="s">
        <v>157</v>
      </c>
      <c r="D12" s="472"/>
      <c r="E12" s="418" t="s">
        <v>159</v>
      </c>
      <c r="F12" s="418" t="s">
        <v>327</v>
      </c>
      <c r="G12" s="475"/>
      <c r="H12" s="486"/>
      <c r="I12" s="473"/>
      <c r="J12" s="473"/>
      <c r="K12" s="419"/>
    </row>
    <row r="13" spans="1:11" ht="49.5" customHeight="1" x14ac:dyDescent="0.2">
      <c r="A13" s="478"/>
      <c r="B13" s="419"/>
      <c r="C13" s="185" t="s">
        <v>92</v>
      </c>
      <c r="D13" s="185" t="s">
        <v>13</v>
      </c>
      <c r="E13" s="419"/>
      <c r="F13" s="419"/>
      <c r="G13" s="475"/>
      <c r="H13" s="486"/>
      <c r="I13" s="473"/>
      <c r="J13" s="473"/>
      <c r="K13" s="419"/>
    </row>
    <row r="14" spans="1:11" ht="15.75" customHeight="1" x14ac:dyDescent="0.2">
      <c r="A14" s="478"/>
      <c r="B14" s="273" t="s">
        <v>53</v>
      </c>
      <c r="C14" s="186" t="s">
        <v>54</v>
      </c>
      <c r="D14" s="186" t="s">
        <v>163</v>
      </c>
      <c r="E14" s="100" t="s">
        <v>161</v>
      </c>
      <c r="F14" s="101" t="s">
        <v>162</v>
      </c>
      <c r="G14" s="159" t="s">
        <v>111</v>
      </c>
      <c r="H14" s="127" t="s">
        <v>277</v>
      </c>
      <c r="I14" s="100" t="s">
        <v>337</v>
      </c>
      <c r="J14" s="272"/>
      <c r="K14" s="186" t="s">
        <v>344</v>
      </c>
    </row>
    <row r="15" spans="1:11" ht="11.25" customHeight="1" x14ac:dyDescent="0.2">
      <c r="A15" s="286" t="s">
        <v>339</v>
      </c>
      <c r="B15" s="274"/>
      <c r="C15" s="274"/>
      <c r="D15" s="274"/>
      <c r="E15" s="274"/>
      <c r="F15" s="274"/>
      <c r="G15" s="274"/>
      <c r="H15" s="275"/>
      <c r="I15" s="237"/>
      <c r="J15" s="46"/>
      <c r="K15" s="237"/>
    </row>
    <row r="16" spans="1:11" ht="11.25" customHeight="1" x14ac:dyDescent="0.2">
      <c r="A16" s="160" t="s">
        <v>274</v>
      </c>
      <c r="B16" s="274"/>
      <c r="C16" s="274"/>
      <c r="D16" s="274"/>
      <c r="E16" s="274"/>
      <c r="F16" s="274"/>
      <c r="G16" s="274"/>
      <c r="H16" s="277"/>
      <c r="I16" s="237"/>
      <c r="J16" s="237"/>
      <c r="K16" s="237"/>
    </row>
    <row r="17" spans="1:11" ht="11.25" customHeight="1" x14ac:dyDescent="0.2">
      <c r="A17" s="114" t="s">
        <v>340</v>
      </c>
      <c r="B17" s="102"/>
      <c r="C17" s="145"/>
      <c r="D17" s="145"/>
      <c r="E17" s="145"/>
      <c r="F17" s="145"/>
      <c r="G17" s="145"/>
      <c r="H17" s="104"/>
      <c r="I17" s="45"/>
      <c r="J17" s="105"/>
      <c r="K17" s="45"/>
    </row>
    <row r="18" spans="1:11" ht="11.25" customHeight="1" x14ac:dyDescent="0.2">
      <c r="A18" s="161" t="s">
        <v>369</v>
      </c>
      <c r="B18" s="106"/>
      <c r="C18" s="146"/>
      <c r="D18" s="146"/>
      <c r="E18" s="146"/>
      <c r="F18" s="146"/>
      <c r="G18" s="146"/>
      <c r="H18" s="108"/>
      <c r="I18" s="49"/>
      <c r="J18" s="47"/>
      <c r="K18" s="49"/>
    </row>
    <row r="19" spans="1:11" ht="11.25" customHeight="1" x14ac:dyDescent="0.2">
      <c r="A19" s="161" t="s">
        <v>386</v>
      </c>
      <c r="B19" s="106"/>
      <c r="C19" s="146"/>
      <c r="D19" s="146"/>
      <c r="E19" s="146"/>
      <c r="F19" s="146"/>
      <c r="G19" s="146"/>
      <c r="H19" s="108"/>
      <c r="I19" s="49"/>
      <c r="J19" s="47"/>
      <c r="K19" s="49"/>
    </row>
    <row r="20" spans="1:11" ht="11.25" customHeight="1" x14ac:dyDescent="0.2">
      <c r="A20" s="161" t="s">
        <v>387</v>
      </c>
      <c r="B20" s="106"/>
      <c r="C20" s="146"/>
      <c r="D20" s="146"/>
      <c r="E20" s="146"/>
      <c r="F20" s="146"/>
      <c r="G20" s="146"/>
      <c r="H20" s="108"/>
      <c r="I20" s="49"/>
      <c r="J20" s="47"/>
      <c r="K20" s="49"/>
    </row>
    <row r="21" spans="1:11" ht="11.25" customHeight="1" x14ac:dyDescent="0.2">
      <c r="A21" s="161" t="s">
        <v>367</v>
      </c>
      <c r="B21" s="106"/>
      <c r="C21" s="146"/>
      <c r="D21" s="146"/>
      <c r="E21" s="146"/>
      <c r="F21" s="146"/>
      <c r="G21" s="146"/>
      <c r="H21" s="108"/>
      <c r="I21" s="49"/>
      <c r="J21" s="47"/>
      <c r="K21" s="49"/>
    </row>
    <row r="22" spans="1:11" ht="11.25" customHeight="1" x14ac:dyDescent="0.2">
      <c r="A22" s="161" t="s">
        <v>348</v>
      </c>
      <c r="B22" s="106"/>
      <c r="C22" s="146"/>
      <c r="D22" s="146"/>
      <c r="E22" s="146"/>
      <c r="F22" s="146"/>
      <c r="G22" s="146"/>
      <c r="H22" s="108"/>
      <c r="I22" s="49"/>
      <c r="J22" s="47"/>
      <c r="K22" s="49"/>
    </row>
    <row r="23" spans="1:11" ht="11.25" customHeight="1" x14ac:dyDescent="0.2">
      <c r="A23" s="161" t="s">
        <v>370</v>
      </c>
      <c r="B23" s="106"/>
      <c r="C23" s="146"/>
      <c r="D23" s="146"/>
      <c r="E23" s="146"/>
      <c r="F23" s="146"/>
      <c r="G23" s="146"/>
      <c r="H23" s="108"/>
      <c r="I23" s="49"/>
      <c r="J23" s="47"/>
      <c r="K23" s="49"/>
    </row>
    <row r="24" spans="1:11" ht="11.25" customHeight="1" x14ac:dyDescent="0.2">
      <c r="A24" s="161" t="s">
        <v>388</v>
      </c>
      <c r="B24" s="106"/>
      <c r="C24" s="146"/>
      <c r="D24" s="146"/>
      <c r="E24" s="146"/>
      <c r="F24" s="146"/>
      <c r="G24" s="146"/>
      <c r="H24" s="108"/>
      <c r="I24" s="49"/>
      <c r="J24" s="47"/>
      <c r="K24" s="49"/>
    </row>
    <row r="25" spans="1:11" ht="11.25" customHeight="1" x14ac:dyDescent="0.2">
      <c r="A25" s="161" t="s">
        <v>385</v>
      </c>
      <c r="B25" s="106"/>
      <c r="C25" s="146"/>
      <c r="D25" s="146"/>
      <c r="E25" s="146"/>
      <c r="F25" s="146"/>
      <c r="G25" s="146"/>
      <c r="H25" s="108"/>
      <c r="I25" s="49"/>
      <c r="J25" s="47"/>
      <c r="K25" s="49"/>
    </row>
    <row r="26" spans="1:11" ht="11.25" customHeight="1" x14ac:dyDescent="0.2">
      <c r="A26" s="161" t="s">
        <v>368</v>
      </c>
      <c r="B26" s="106"/>
      <c r="C26" s="146"/>
      <c r="D26" s="146"/>
      <c r="E26" s="146"/>
      <c r="F26" s="146"/>
      <c r="G26" s="146"/>
      <c r="H26" s="108"/>
      <c r="I26" s="49"/>
      <c r="J26" s="47"/>
      <c r="K26" s="49"/>
    </row>
    <row r="27" spans="1:11" ht="11.25" customHeight="1" x14ac:dyDescent="0.2">
      <c r="A27" s="162" t="s">
        <v>379</v>
      </c>
      <c r="B27" s="106"/>
      <c r="C27" s="146"/>
      <c r="D27" s="146"/>
      <c r="E27" s="146"/>
      <c r="F27" s="146"/>
      <c r="G27" s="146"/>
      <c r="H27" s="108"/>
      <c r="I27" s="49"/>
      <c r="J27" s="47"/>
      <c r="K27" s="49"/>
    </row>
    <row r="28" spans="1:11" s="2" customFormat="1" ht="11.25" customHeight="1" x14ac:dyDescent="0.15">
      <c r="A28" s="155" t="s">
        <v>89</v>
      </c>
      <c r="B28" s="155"/>
      <c r="C28" s="155"/>
      <c r="D28" s="155"/>
      <c r="E28" s="155"/>
      <c r="F28" s="155"/>
      <c r="G28" s="155"/>
      <c r="H28" s="158"/>
      <c r="I28" s="155"/>
      <c r="J28" s="155"/>
      <c r="K28" s="155"/>
    </row>
    <row r="29" spans="1:11" ht="11.25" customHeight="1" x14ac:dyDescent="0.2">
      <c r="A29" s="1" t="s">
        <v>98</v>
      </c>
      <c r="D29" s="16"/>
      <c r="E29" s="16"/>
      <c r="F29" s="16"/>
      <c r="G29" s="16"/>
      <c r="H29" s="16"/>
    </row>
    <row r="30" spans="1:11" ht="11.25" customHeight="1" x14ac:dyDescent="0.2">
      <c r="A30" s="413" t="s">
        <v>316</v>
      </c>
      <c r="B30" s="413"/>
      <c r="C30" s="413"/>
      <c r="D30" s="16"/>
      <c r="E30" s="16"/>
      <c r="F30" s="16"/>
      <c r="G30" s="16"/>
      <c r="H30" s="16"/>
    </row>
    <row r="31" spans="1:11" ht="11.25" customHeight="1" x14ac:dyDescent="0.2">
      <c r="A31" s="92" t="s">
        <v>318</v>
      </c>
      <c r="B31" s="92"/>
      <c r="C31" s="92"/>
    </row>
    <row r="32" spans="1:11" ht="11.25" customHeight="1" x14ac:dyDescent="0.2">
      <c r="A32" s="23"/>
      <c r="B32" s="19"/>
      <c r="C32" s="23"/>
      <c r="D32" s="23"/>
      <c r="E32" s="23"/>
      <c r="F32" s="23"/>
      <c r="G32" s="23"/>
    </row>
    <row r="33" spans="1:7" ht="11.25" customHeight="1" x14ac:dyDescent="0.2">
      <c r="A33" s="3"/>
      <c r="B33" s="22"/>
      <c r="C33" s="3"/>
      <c r="D33" s="3"/>
      <c r="E33" s="3"/>
      <c r="F33" s="3"/>
      <c r="G33" s="3"/>
    </row>
    <row r="34" spans="1:7" ht="11.25" customHeight="1" x14ac:dyDescent="0.2">
      <c r="A34" s="3"/>
    </row>
    <row r="35" spans="1:7" ht="11.25" customHeight="1" x14ac:dyDescent="0.2">
      <c r="A35" s="3"/>
    </row>
    <row r="36" spans="1:7" ht="11.25" customHeight="1" x14ac:dyDescent="0.2">
      <c r="A36" s="3"/>
    </row>
    <row r="37" spans="1:7" ht="11.25" customHeight="1" x14ac:dyDescent="0.2">
      <c r="A37" s="3"/>
    </row>
  </sheetData>
  <mergeCells count="21">
    <mergeCell ref="A7:H7"/>
    <mergeCell ref="A1:H1"/>
    <mergeCell ref="A2:H2"/>
    <mergeCell ref="A3:H3"/>
    <mergeCell ref="A4:H4"/>
    <mergeCell ref="A6:H6"/>
    <mergeCell ref="A8:H8"/>
    <mergeCell ref="A9:H9"/>
    <mergeCell ref="A10:C10"/>
    <mergeCell ref="A11:A14"/>
    <mergeCell ref="B11:B13"/>
    <mergeCell ref="C11:F11"/>
    <mergeCell ref="G11:G13"/>
    <mergeCell ref="H11:H13"/>
    <mergeCell ref="K11:K13"/>
    <mergeCell ref="C12:D12"/>
    <mergeCell ref="E12:E13"/>
    <mergeCell ref="F12:F13"/>
    <mergeCell ref="A30:C30"/>
    <mergeCell ref="I11:I13"/>
    <mergeCell ref="J11:J13"/>
  </mergeCells>
  <pageMargins left="0.39370078740157483" right="0.39370078740157483" top="0.98425196850393704" bottom="0.98425196850393704" header="0" footer="0.19685039370078741"/>
  <pageSetup paperSize="9" scale="9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zoomScaleNormal="100" workbookViewId="0">
      <selection activeCell="A11" sqref="A11:A14"/>
    </sheetView>
  </sheetViews>
  <sheetFormatPr defaultRowHeight="11.25" customHeight="1" x14ac:dyDescent="0.2"/>
  <cols>
    <col min="1" max="1" width="67.140625" style="92" customWidth="1"/>
    <col min="2" max="2" width="16.5703125" style="92" customWidth="1"/>
    <col min="3" max="5" width="12.7109375" style="92" customWidth="1"/>
    <col min="6" max="6" width="11.28515625" style="92" customWidth="1"/>
    <col min="7" max="7" width="19.7109375" style="92" customWidth="1"/>
    <col min="8" max="8" width="14.7109375" style="92" customWidth="1"/>
    <col min="9" max="10" width="16.5703125" style="92" customWidth="1"/>
    <col min="11" max="16384" width="9.140625" style="92"/>
  </cols>
  <sheetData>
    <row r="1" spans="1:10" ht="15.75" x14ac:dyDescent="0.25">
      <c r="A1" s="487" t="s">
        <v>389</v>
      </c>
      <c r="B1" s="487"/>
      <c r="C1" s="487"/>
      <c r="D1" s="487"/>
      <c r="E1" s="487"/>
      <c r="F1" s="487"/>
      <c r="G1" s="487"/>
    </row>
    <row r="2" spans="1:10" ht="11.25" customHeight="1" x14ac:dyDescent="0.2">
      <c r="A2" s="411"/>
      <c r="B2" s="411"/>
      <c r="C2" s="411"/>
      <c r="D2" s="411"/>
      <c r="E2" s="411"/>
      <c r="F2" s="411"/>
      <c r="G2" s="411"/>
    </row>
    <row r="3" spans="1:10" ht="11.25" customHeight="1" x14ac:dyDescent="0.2">
      <c r="A3" s="411" t="s">
        <v>88</v>
      </c>
      <c r="B3" s="411"/>
      <c r="C3" s="411"/>
      <c r="D3" s="411"/>
      <c r="E3" s="411"/>
      <c r="F3" s="411"/>
      <c r="G3" s="411"/>
    </row>
    <row r="4" spans="1:10" ht="11.25" customHeight="1" x14ac:dyDescent="0.2">
      <c r="A4" s="411" t="s">
        <v>6</v>
      </c>
      <c r="B4" s="411"/>
      <c r="C4" s="411"/>
      <c r="D4" s="411"/>
      <c r="E4" s="411"/>
      <c r="F4" s="411"/>
      <c r="G4" s="411"/>
    </row>
    <row r="5" spans="1:10" ht="11.25" customHeight="1" x14ac:dyDescent="0.2">
      <c r="A5" s="296" t="s">
        <v>0</v>
      </c>
      <c r="B5" s="296"/>
      <c r="C5" s="296"/>
      <c r="D5" s="296"/>
      <c r="E5" s="296"/>
      <c r="F5" s="296"/>
      <c r="G5" s="296"/>
    </row>
    <row r="6" spans="1:10" ht="11.25" customHeight="1" x14ac:dyDescent="0.2">
      <c r="A6" s="412" t="s">
        <v>156</v>
      </c>
      <c r="B6" s="412"/>
      <c r="C6" s="412"/>
      <c r="D6" s="412"/>
      <c r="E6" s="412"/>
      <c r="F6" s="412"/>
      <c r="G6" s="412"/>
    </row>
    <row r="7" spans="1:10" ht="11.25" customHeight="1" x14ac:dyDescent="0.2">
      <c r="A7" s="411" t="s">
        <v>4</v>
      </c>
      <c r="B7" s="411"/>
      <c r="C7" s="411"/>
      <c r="D7" s="411"/>
      <c r="E7" s="411"/>
      <c r="F7" s="411"/>
      <c r="G7" s="411"/>
    </row>
    <row r="8" spans="1:10" ht="11.25" customHeight="1" x14ac:dyDescent="0.2">
      <c r="A8" s="411" t="s">
        <v>58</v>
      </c>
      <c r="B8" s="411"/>
      <c r="C8" s="411"/>
      <c r="D8" s="411"/>
      <c r="E8" s="411"/>
      <c r="F8" s="411"/>
      <c r="G8" s="411"/>
    </row>
    <row r="9" spans="1:10" ht="11.25" customHeight="1" x14ac:dyDescent="0.2">
      <c r="A9" s="488"/>
      <c r="B9" s="488"/>
      <c r="C9" s="488"/>
      <c r="D9" s="488"/>
      <c r="E9" s="488"/>
      <c r="F9" s="488"/>
      <c r="G9" s="488"/>
    </row>
    <row r="10" spans="1:10" ht="11.25" customHeight="1" x14ac:dyDescent="0.2">
      <c r="A10" s="489" t="s">
        <v>151</v>
      </c>
      <c r="B10" s="489"/>
      <c r="C10" s="411"/>
      <c r="D10" s="296"/>
      <c r="E10" s="296"/>
      <c r="F10" s="296"/>
      <c r="I10" s="289"/>
      <c r="J10" s="289">
        <v>1</v>
      </c>
    </row>
    <row r="11" spans="1:10" ht="15" customHeight="1" x14ac:dyDescent="0.2">
      <c r="A11" s="490" t="s">
        <v>182</v>
      </c>
      <c r="B11" s="474" t="s">
        <v>99</v>
      </c>
      <c r="C11" s="492" t="s">
        <v>7</v>
      </c>
      <c r="D11" s="493"/>
      <c r="E11" s="493"/>
      <c r="F11" s="494"/>
      <c r="G11" s="495" t="s">
        <v>278</v>
      </c>
      <c r="H11" s="481" t="s">
        <v>160</v>
      </c>
      <c r="I11" s="481" t="s">
        <v>91</v>
      </c>
      <c r="J11" s="474" t="s">
        <v>338</v>
      </c>
    </row>
    <row r="12" spans="1:10" ht="24.95" customHeight="1" x14ac:dyDescent="0.2">
      <c r="A12" s="491"/>
      <c r="B12" s="475"/>
      <c r="C12" s="497" t="s">
        <v>157</v>
      </c>
      <c r="D12" s="497"/>
      <c r="E12" s="474" t="s">
        <v>159</v>
      </c>
      <c r="F12" s="474" t="s">
        <v>327</v>
      </c>
      <c r="G12" s="496"/>
      <c r="H12" s="482"/>
      <c r="I12" s="482"/>
      <c r="J12" s="475"/>
    </row>
    <row r="13" spans="1:10" ht="49.5" customHeight="1" x14ac:dyDescent="0.2">
      <c r="A13" s="491"/>
      <c r="B13" s="475"/>
      <c r="C13" s="294" t="s">
        <v>92</v>
      </c>
      <c r="D13" s="294" t="s">
        <v>13</v>
      </c>
      <c r="E13" s="475"/>
      <c r="F13" s="475"/>
      <c r="G13" s="496"/>
      <c r="H13" s="482"/>
      <c r="I13" s="482"/>
      <c r="J13" s="475"/>
    </row>
    <row r="14" spans="1:10" ht="15.75" customHeight="1" x14ac:dyDescent="0.2">
      <c r="A14" s="491"/>
      <c r="B14" s="295" t="s">
        <v>53</v>
      </c>
      <c r="C14" s="297" t="s">
        <v>54</v>
      </c>
      <c r="D14" s="297" t="s">
        <v>163</v>
      </c>
      <c r="E14" s="159" t="s">
        <v>161</v>
      </c>
      <c r="F14" s="298" t="s">
        <v>162</v>
      </c>
      <c r="G14" s="127" t="s">
        <v>164</v>
      </c>
      <c r="H14" s="159" t="s">
        <v>365</v>
      </c>
      <c r="I14" s="299"/>
      <c r="J14" s="297" t="s">
        <v>366</v>
      </c>
    </row>
    <row r="15" spans="1:10" ht="11.25" customHeight="1" x14ac:dyDescent="0.2">
      <c r="A15" s="327" t="s">
        <v>339</v>
      </c>
      <c r="B15" s="300"/>
      <c r="C15" s="300"/>
      <c r="D15" s="300"/>
      <c r="E15" s="300"/>
      <c r="F15" s="300"/>
      <c r="G15" s="301"/>
      <c r="H15" s="302"/>
      <c r="I15" s="303"/>
      <c r="J15" s="302"/>
    </row>
    <row r="16" spans="1:10" ht="11.25" customHeight="1" x14ac:dyDescent="0.2">
      <c r="A16" s="328" t="s">
        <v>274</v>
      </c>
      <c r="B16" s="300"/>
      <c r="C16" s="300"/>
      <c r="D16" s="300"/>
      <c r="E16" s="300"/>
      <c r="F16" s="300"/>
      <c r="G16" s="304"/>
      <c r="H16" s="302"/>
      <c r="I16" s="302"/>
      <c r="J16" s="302"/>
    </row>
    <row r="17" spans="1:10" ht="11.25" customHeight="1" x14ac:dyDescent="0.2">
      <c r="A17" s="329" t="s">
        <v>373</v>
      </c>
      <c r="B17" s="305"/>
      <c r="C17" s="305"/>
      <c r="D17" s="305"/>
      <c r="E17" s="305"/>
      <c r="F17" s="305"/>
      <c r="G17" s="306"/>
      <c r="H17" s="307"/>
      <c r="I17" s="308"/>
      <c r="J17" s="307"/>
    </row>
    <row r="18" spans="1:10" ht="11.25" customHeight="1" x14ac:dyDescent="0.2">
      <c r="A18" s="309" t="s">
        <v>340</v>
      </c>
      <c r="B18" s="310"/>
      <c r="C18" s="311"/>
      <c r="D18" s="311"/>
      <c r="E18" s="311"/>
      <c r="F18" s="311"/>
      <c r="G18" s="98"/>
      <c r="H18" s="312"/>
      <c r="I18" s="313"/>
      <c r="J18" s="312"/>
    </row>
    <row r="19" spans="1:10" ht="11.25" customHeight="1" x14ac:dyDescent="0.2">
      <c r="A19" s="314" t="s">
        <v>390</v>
      </c>
      <c r="B19" s="315"/>
      <c r="C19" s="316"/>
      <c r="D19" s="316"/>
      <c r="E19" s="316"/>
      <c r="F19" s="316"/>
      <c r="G19" s="317"/>
      <c r="H19" s="318"/>
      <c r="I19" s="319"/>
      <c r="J19" s="318"/>
    </row>
    <row r="20" spans="1:10" ht="11.25" customHeight="1" x14ac:dyDescent="0.2">
      <c r="A20" s="314" t="s">
        <v>391</v>
      </c>
      <c r="B20" s="315"/>
      <c r="C20" s="316"/>
      <c r="D20" s="316"/>
      <c r="E20" s="316"/>
      <c r="F20" s="316"/>
      <c r="G20" s="317"/>
      <c r="H20" s="318"/>
      <c r="I20" s="319"/>
      <c r="J20" s="318"/>
    </row>
    <row r="21" spans="1:10" ht="11.25" customHeight="1" x14ac:dyDescent="0.2">
      <c r="A21" s="314" t="s">
        <v>273</v>
      </c>
      <c r="B21" s="315"/>
      <c r="C21" s="316"/>
      <c r="D21" s="316"/>
      <c r="E21" s="316"/>
      <c r="F21" s="316"/>
      <c r="G21" s="317"/>
      <c r="H21" s="318"/>
      <c r="I21" s="319"/>
      <c r="J21" s="318"/>
    </row>
    <row r="22" spans="1:10" ht="11.25" customHeight="1" x14ac:dyDescent="0.2">
      <c r="A22" s="314" t="s">
        <v>360</v>
      </c>
      <c r="B22" s="315"/>
      <c r="C22" s="316"/>
      <c r="D22" s="316"/>
      <c r="E22" s="316"/>
      <c r="F22" s="316"/>
      <c r="G22" s="317"/>
      <c r="H22" s="318"/>
      <c r="I22" s="319"/>
      <c r="J22" s="318"/>
    </row>
    <row r="23" spans="1:10" ht="11.25" customHeight="1" x14ac:dyDescent="0.2">
      <c r="A23" s="314" t="s">
        <v>372</v>
      </c>
      <c r="B23" s="315"/>
      <c r="C23" s="316"/>
      <c r="D23" s="316"/>
      <c r="E23" s="316"/>
      <c r="F23" s="316"/>
      <c r="G23" s="317"/>
      <c r="H23" s="318"/>
      <c r="I23" s="319"/>
      <c r="J23" s="318"/>
    </row>
    <row r="24" spans="1:10" ht="11.25" customHeight="1" x14ac:dyDescent="0.2">
      <c r="A24" s="320" t="s">
        <v>379</v>
      </c>
      <c r="B24" s="315"/>
      <c r="C24" s="316"/>
      <c r="D24" s="316"/>
      <c r="E24" s="316"/>
      <c r="F24" s="316"/>
      <c r="G24" s="317"/>
      <c r="H24" s="318"/>
      <c r="I24" s="319"/>
      <c r="J24" s="318"/>
    </row>
    <row r="25" spans="1:10" s="91" customFormat="1" ht="11.25" customHeight="1" x14ac:dyDescent="0.15">
      <c r="A25" s="321" t="s">
        <v>89</v>
      </c>
      <c r="B25" s="321"/>
      <c r="C25" s="321"/>
      <c r="D25" s="321"/>
      <c r="E25" s="321"/>
      <c r="F25" s="321"/>
      <c r="G25" s="322"/>
      <c r="H25" s="321"/>
      <c r="I25" s="321"/>
      <c r="J25" s="321"/>
    </row>
    <row r="26" spans="1:10" ht="11.25" customHeight="1" x14ac:dyDescent="0.2">
      <c r="A26" s="92" t="s">
        <v>98</v>
      </c>
      <c r="D26" s="296"/>
      <c r="E26" s="296"/>
      <c r="F26" s="296"/>
      <c r="G26" s="296"/>
    </row>
    <row r="27" spans="1:10" ht="11.25" customHeight="1" x14ac:dyDescent="0.2">
      <c r="A27" s="411" t="s">
        <v>316</v>
      </c>
      <c r="B27" s="411"/>
      <c r="C27" s="411"/>
      <c r="D27" s="296"/>
      <c r="E27" s="296"/>
      <c r="F27" s="296"/>
      <c r="G27" s="296"/>
    </row>
    <row r="28" spans="1:10" ht="11.25" customHeight="1" x14ac:dyDescent="0.2">
      <c r="A28" s="92" t="s">
        <v>318</v>
      </c>
    </row>
    <row r="29" spans="1:10" ht="11.25" customHeight="1" x14ac:dyDescent="0.2">
      <c r="A29" s="323"/>
      <c r="B29" s="324"/>
      <c r="C29" s="323"/>
      <c r="D29" s="323"/>
      <c r="E29" s="323"/>
      <c r="F29" s="323"/>
    </row>
    <row r="30" spans="1:10" ht="11.25" customHeight="1" x14ac:dyDescent="0.2">
      <c r="A30" s="325"/>
      <c r="B30" s="326"/>
      <c r="C30" s="325"/>
      <c r="D30" s="325"/>
      <c r="E30" s="325"/>
      <c r="F30" s="325"/>
    </row>
    <row r="31" spans="1:10" ht="11.25" customHeight="1" x14ac:dyDescent="0.2">
      <c r="A31" s="325"/>
    </row>
    <row r="32" spans="1:10" ht="11.25" customHeight="1" x14ac:dyDescent="0.2">
      <c r="A32" s="325"/>
    </row>
    <row r="33" spans="1:1" ht="11.25" customHeight="1" x14ac:dyDescent="0.2">
      <c r="A33" s="325"/>
    </row>
    <row r="34" spans="1:1" ht="11.25" customHeight="1" x14ac:dyDescent="0.2">
      <c r="A34" s="325"/>
    </row>
  </sheetData>
  <mergeCells count="20">
    <mergeCell ref="A27:C27"/>
    <mergeCell ref="H11:H13"/>
    <mergeCell ref="I11:I13"/>
    <mergeCell ref="J11:J13"/>
    <mergeCell ref="C12:D12"/>
    <mergeCell ref="E12:E13"/>
    <mergeCell ref="F12:F13"/>
    <mergeCell ref="A8:G8"/>
    <mergeCell ref="A9:G9"/>
    <mergeCell ref="A10:C10"/>
    <mergeCell ref="A11:A14"/>
    <mergeCell ref="B11:B13"/>
    <mergeCell ref="C11:F11"/>
    <mergeCell ref="G11:G13"/>
    <mergeCell ref="A7:G7"/>
    <mergeCell ref="A1:G1"/>
    <mergeCell ref="A2:G2"/>
    <mergeCell ref="A3:G3"/>
    <mergeCell ref="A4:G4"/>
    <mergeCell ref="A6:G6"/>
  </mergeCells>
  <pageMargins left="0.39370078740157483" right="0.39370078740157483" top="0.98425196850393704" bottom="0.98425196850393704" header="0" footer="0.19685039370078741"/>
  <pageSetup paperSize="9" scale="9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J37"/>
  <sheetViews>
    <sheetView showGridLines="0" workbookViewId="0">
      <selection activeCell="B9" sqref="B9:B11"/>
    </sheetView>
  </sheetViews>
  <sheetFormatPr defaultRowHeight="11.25" customHeight="1" x14ac:dyDescent="0.2"/>
  <cols>
    <col min="1" max="1" width="54.5703125" style="1" customWidth="1"/>
    <col min="2" max="4" width="15.7109375" style="1" customWidth="1"/>
    <col min="5" max="6" width="14.7109375" style="1" customWidth="1"/>
    <col min="7" max="7" width="19.7109375" style="1" customWidth="1"/>
    <col min="8" max="9" width="14.7109375" style="1" customWidth="1"/>
    <col min="10" max="10" width="16" style="1" customWidth="1"/>
    <col min="11" max="16384" width="9.140625" style="1"/>
  </cols>
  <sheetData>
    <row r="1" spans="1:10" ht="15.75" x14ac:dyDescent="0.25">
      <c r="A1" s="483" t="s">
        <v>402</v>
      </c>
      <c r="B1" s="483"/>
      <c r="C1" s="483"/>
      <c r="D1" s="483"/>
    </row>
    <row r="2" spans="1:10" ht="11.25" customHeight="1" x14ac:dyDescent="0.2">
      <c r="A2" s="413"/>
      <c r="B2" s="413"/>
      <c r="C2" s="413"/>
      <c r="D2" s="413"/>
    </row>
    <row r="3" spans="1:10" ht="11.25" customHeight="1" x14ac:dyDescent="0.2">
      <c r="A3" s="413" t="s">
        <v>133</v>
      </c>
      <c r="B3" s="413"/>
      <c r="C3" s="413"/>
      <c r="D3" s="413"/>
    </row>
    <row r="4" spans="1:10" ht="11.25" customHeight="1" x14ac:dyDescent="0.2">
      <c r="A4" s="413" t="s">
        <v>0</v>
      </c>
      <c r="B4" s="413"/>
      <c r="C4" s="413"/>
      <c r="D4" s="413"/>
    </row>
    <row r="5" spans="1:10" ht="11.25" customHeight="1" x14ac:dyDescent="0.2">
      <c r="A5" s="414" t="s">
        <v>156</v>
      </c>
      <c r="B5" s="414"/>
      <c r="C5" s="414"/>
      <c r="D5" s="414"/>
    </row>
    <row r="6" spans="1:10" ht="11.25" customHeight="1" x14ac:dyDescent="0.2">
      <c r="A6" s="413" t="s">
        <v>58</v>
      </c>
      <c r="B6" s="413"/>
      <c r="C6" s="413"/>
      <c r="D6" s="413"/>
    </row>
    <row r="7" spans="1:10" ht="11.25" customHeight="1" x14ac:dyDescent="0.2">
      <c r="A7" s="476"/>
      <c r="B7" s="476"/>
      <c r="C7" s="476"/>
      <c r="D7" s="476"/>
    </row>
    <row r="8" spans="1:10" ht="11.25" customHeight="1" x14ac:dyDescent="0.2">
      <c r="A8" s="477" t="s">
        <v>152</v>
      </c>
      <c r="B8" s="477"/>
      <c r="C8" s="477"/>
      <c r="I8" s="51"/>
      <c r="J8" s="14">
        <v>1</v>
      </c>
    </row>
    <row r="9" spans="1:10" ht="27.75" customHeight="1" x14ac:dyDescent="0.2">
      <c r="A9" s="500" t="s">
        <v>182</v>
      </c>
      <c r="B9" s="418" t="s">
        <v>99</v>
      </c>
      <c r="C9" s="479" t="s">
        <v>7</v>
      </c>
      <c r="D9" s="480"/>
      <c r="E9" s="480"/>
      <c r="F9" s="484"/>
      <c r="G9" s="469" t="s">
        <v>90</v>
      </c>
      <c r="H9" s="418" t="s">
        <v>392</v>
      </c>
      <c r="I9" s="472" t="s">
        <v>91</v>
      </c>
      <c r="J9" s="418" t="s">
        <v>338</v>
      </c>
    </row>
    <row r="10" spans="1:10" ht="25.5" customHeight="1" x14ac:dyDescent="0.2">
      <c r="A10" s="501"/>
      <c r="B10" s="419"/>
      <c r="C10" s="498" t="s">
        <v>157</v>
      </c>
      <c r="D10" s="498"/>
      <c r="E10" s="418" t="s">
        <v>159</v>
      </c>
      <c r="F10" s="418" t="s">
        <v>158</v>
      </c>
      <c r="G10" s="473"/>
      <c r="H10" s="419"/>
      <c r="I10" s="472"/>
      <c r="J10" s="419"/>
    </row>
    <row r="11" spans="1:10" ht="36.75" customHeight="1" x14ac:dyDescent="0.2">
      <c r="A11" s="501"/>
      <c r="B11" s="419"/>
      <c r="C11" s="185" t="s">
        <v>92</v>
      </c>
      <c r="D11" s="185" t="s">
        <v>13</v>
      </c>
      <c r="E11" s="419"/>
      <c r="F11" s="419"/>
      <c r="G11" s="473"/>
      <c r="H11" s="419"/>
      <c r="I11" s="472"/>
      <c r="J11" s="419"/>
    </row>
    <row r="12" spans="1:10" ht="16.5" customHeight="1" x14ac:dyDescent="0.2">
      <c r="A12" s="502"/>
      <c r="B12" s="186" t="s">
        <v>53</v>
      </c>
      <c r="C12" s="186" t="s">
        <v>54</v>
      </c>
      <c r="D12" s="186" t="s">
        <v>163</v>
      </c>
      <c r="E12" s="100" t="s">
        <v>161</v>
      </c>
      <c r="F12" s="283" t="s">
        <v>162</v>
      </c>
      <c r="G12" s="284" t="s">
        <v>164</v>
      </c>
      <c r="H12" s="186" t="s">
        <v>365</v>
      </c>
      <c r="I12" s="472"/>
      <c r="J12" s="186" t="s">
        <v>366</v>
      </c>
    </row>
    <row r="13" spans="1:10" ht="11.25" customHeight="1" x14ac:dyDescent="0.2">
      <c r="A13" s="114" t="s">
        <v>341</v>
      </c>
      <c r="B13" s="109"/>
      <c r="C13" s="109"/>
      <c r="D13" s="109"/>
      <c r="E13" s="109"/>
      <c r="F13" s="109"/>
      <c r="G13" s="110"/>
      <c r="H13" s="45"/>
      <c r="I13" s="45"/>
      <c r="J13" s="45"/>
    </row>
    <row r="14" spans="1:10" ht="11.25" customHeight="1" x14ac:dyDescent="0.2">
      <c r="A14" s="160" t="s">
        <v>274</v>
      </c>
      <c r="B14" s="274"/>
      <c r="C14" s="274"/>
      <c r="D14" s="274"/>
      <c r="E14" s="274"/>
      <c r="F14" s="274"/>
      <c r="G14" s="277"/>
      <c r="H14" s="237"/>
      <c r="I14" s="237"/>
      <c r="J14" s="285"/>
    </row>
    <row r="15" spans="1:10" ht="11.25" customHeight="1" x14ac:dyDescent="0.2">
      <c r="A15" s="163" t="s">
        <v>314</v>
      </c>
      <c r="B15" s="276"/>
      <c r="C15" s="280"/>
      <c r="D15" s="276"/>
      <c r="E15" s="276"/>
      <c r="F15" s="276"/>
      <c r="G15" s="282"/>
      <c r="H15" s="50"/>
      <c r="I15" s="50"/>
      <c r="J15" s="50"/>
    </row>
    <row r="16" spans="1:10" ht="11.25" customHeight="1" x14ac:dyDescent="0.2">
      <c r="A16" s="114" t="s">
        <v>342</v>
      </c>
      <c r="B16" s="109"/>
      <c r="C16" s="109"/>
      <c r="D16" s="109"/>
      <c r="E16" s="109"/>
      <c r="F16" s="109"/>
      <c r="G16" s="110"/>
      <c r="H16" s="45"/>
      <c r="I16" s="45"/>
      <c r="J16" s="45"/>
    </row>
    <row r="17" spans="1:10" ht="11.25" customHeight="1" x14ac:dyDescent="0.2">
      <c r="A17" s="160" t="s">
        <v>275</v>
      </c>
      <c r="B17" s="111"/>
      <c r="C17" s="111"/>
      <c r="D17" s="112"/>
      <c r="E17" s="112"/>
      <c r="F17" s="112"/>
      <c r="G17" s="113"/>
      <c r="H17" s="49"/>
      <c r="I17" s="49"/>
      <c r="J17" s="49"/>
    </row>
    <row r="18" spans="1:10" ht="11.25" customHeight="1" x14ac:dyDescent="0.2">
      <c r="A18" s="254" t="s">
        <v>343</v>
      </c>
      <c r="B18" s="102"/>
      <c r="C18" s="103"/>
      <c r="D18" s="103"/>
      <c r="E18" s="103"/>
      <c r="F18" s="103"/>
      <c r="G18" s="104"/>
      <c r="H18" s="45"/>
      <c r="I18" s="45"/>
      <c r="J18" s="45"/>
    </row>
    <row r="19" spans="1:10" ht="11.25" customHeight="1" x14ac:dyDescent="0.2">
      <c r="A19" s="160" t="s">
        <v>271</v>
      </c>
      <c r="B19" s="106"/>
      <c r="C19" s="107"/>
      <c r="D19" s="107"/>
      <c r="E19" s="107"/>
      <c r="F19" s="107"/>
      <c r="G19" s="108"/>
      <c r="H19" s="49"/>
      <c r="I19" s="49"/>
      <c r="J19" s="49"/>
    </row>
    <row r="20" spans="1:10" ht="11.25" customHeight="1" x14ac:dyDescent="0.2">
      <c r="A20" s="163" t="s">
        <v>364</v>
      </c>
      <c r="B20" s="115"/>
      <c r="C20" s="107"/>
      <c r="D20" s="107"/>
      <c r="E20" s="107"/>
      <c r="F20" s="107"/>
      <c r="G20" s="108"/>
      <c r="H20" s="49"/>
      <c r="I20" s="49"/>
      <c r="J20" s="49"/>
    </row>
    <row r="21" spans="1:10" ht="11.25" customHeight="1" x14ac:dyDescent="0.2">
      <c r="A21" s="161" t="s">
        <v>380</v>
      </c>
      <c r="B21" s="106"/>
      <c r="C21" s="107"/>
      <c r="D21" s="107"/>
      <c r="E21" s="107"/>
      <c r="F21" s="107"/>
      <c r="G21" s="108"/>
      <c r="H21" s="49"/>
      <c r="I21" s="49"/>
      <c r="J21" s="49"/>
    </row>
    <row r="22" spans="1:10" ht="11.25" customHeight="1" x14ac:dyDescent="0.2">
      <c r="A22" s="161" t="s">
        <v>272</v>
      </c>
      <c r="B22" s="106"/>
      <c r="C22" s="107"/>
      <c r="D22" s="107"/>
      <c r="E22" s="107"/>
      <c r="F22" s="107"/>
      <c r="G22" s="108"/>
      <c r="H22" s="49"/>
      <c r="I22" s="49"/>
      <c r="J22" s="49"/>
    </row>
    <row r="23" spans="1:10" ht="11.25" customHeight="1" x14ac:dyDescent="0.2">
      <c r="A23" s="161" t="s">
        <v>381</v>
      </c>
      <c r="B23" s="106"/>
      <c r="C23" s="107"/>
      <c r="D23" s="107"/>
      <c r="E23" s="107"/>
      <c r="F23" s="107"/>
      <c r="G23" s="108"/>
      <c r="H23" s="49"/>
      <c r="I23" s="49"/>
      <c r="J23" s="49"/>
    </row>
    <row r="24" spans="1:10" ht="11.25" customHeight="1" x14ac:dyDescent="0.2">
      <c r="A24" s="161" t="s">
        <v>393</v>
      </c>
      <c r="B24" s="106"/>
      <c r="C24" s="107"/>
      <c r="D24" s="107"/>
      <c r="E24" s="107"/>
      <c r="F24" s="107"/>
      <c r="G24" s="108"/>
      <c r="H24" s="49"/>
      <c r="I24" s="49"/>
      <c r="J24" s="49"/>
    </row>
    <row r="25" spans="1:10" ht="11.25" customHeight="1" x14ac:dyDescent="0.2">
      <c r="A25" s="161" t="s">
        <v>384</v>
      </c>
      <c r="B25" s="106"/>
      <c r="C25" s="107"/>
      <c r="D25" s="107"/>
      <c r="E25" s="107"/>
      <c r="F25" s="107"/>
      <c r="G25" s="108"/>
      <c r="H25" s="49"/>
      <c r="I25" s="49"/>
      <c r="J25" s="49"/>
    </row>
    <row r="26" spans="1:10" ht="11.25" customHeight="1" x14ac:dyDescent="0.2">
      <c r="A26" s="161" t="s">
        <v>273</v>
      </c>
      <c r="B26" s="106"/>
      <c r="C26" s="107"/>
      <c r="D26" s="107"/>
      <c r="E26" s="107"/>
      <c r="F26" s="107"/>
      <c r="G26" s="108"/>
      <c r="H26" s="49"/>
      <c r="I26" s="49"/>
      <c r="J26" s="49"/>
    </row>
    <row r="27" spans="1:10" ht="11.25" customHeight="1" x14ac:dyDescent="0.2">
      <c r="A27" s="162" t="s">
        <v>379</v>
      </c>
      <c r="B27" s="106"/>
      <c r="C27" s="107"/>
      <c r="D27" s="107"/>
      <c r="E27" s="107"/>
      <c r="F27" s="107"/>
      <c r="G27" s="108"/>
      <c r="H27" s="49"/>
      <c r="I27" s="49"/>
      <c r="J27" s="49"/>
    </row>
    <row r="28" spans="1:10" ht="11.25" customHeight="1" x14ac:dyDescent="0.2">
      <c r="A28" s="155" t="s">
        <v>168</v>
      </c>
      <c r="B28" s="86"/>
      <c r="C28" s="86"/>
      <c r="D28" s="86"/>
      <c r="E28" s="86"/>
      <c r="F28" s="86"/>
      <c r="G28" s="86"/>
      <c r="H28" s="87"/>
      <c r="I28" s="87"/>
      <c r="J28" s="155"/>
    </row>
    <row r="29" spans="1:10" ht="11.25" customHeight="1" x14ac:dyDescent="0.2">
      <c r="A29" s="499" t="s">
        <v>98</v>
      </c>
      <c r="B29" s="499"/>
      <c r="C29" s="499"/>
      <c r="D29" s="16"/>
    </row>
    <row r="30" spans="1:10" ht="11.25" customHeight="1" x14ac:dyDescent="0.2">
      <c r="A30" s="1" t="s">
        <v>317</v>
      </c>
      <c r="B30" s="22"/>
    </row>
    <row r="31" spans="1:10" ht="11.25" customHeight="1" x14ac:dyDescent="0.2">
      <c r="B31" s="22"/>
    </row>
    <row r="32" spans="1:10" ht="11.25" customHeight="1" x14ac:dyDescent="0.2">
      <c r="A32" s="23"/>
      <c r="B32" s="19"/>
      <c r="C32" s="23"/>
    </row>
    <row r="33" spans="1:3" ht="11.25" customHeight="1" x14ac:dyDescent="0.2">
      <c r="A33" s="3"/>
      <c r="B33" s="22"/>
      <c r="C33" s="3"/>
    </row>
    <row r="34" spans="1:3" ht="11.25" customHeight="1" x14ac:dyDescent="0.2">
      <c r="A34" s="3"/>
    </row>
    <row r="35" spans="1:3" ht="11.25" customHeight="1" x14ac:dyDescent="0.2">
      <c r="A35" s="3"/>
    </row>
    <row r="36" spans="1:3" ht="11.25" customHeight="1" x14ac:dyDescent="0.2">
      <c r="A36" s="3"/>
    </row>
    <row r="37" spans="1:3" ht="11.25" customHeight="1" x14ac:dyDescent="0.2">
      <c r="A37" s="3"/>
    </row>
  </sheetData>
  <mergeCells count="19">
    <mergeCell ref="A29:C29"/>
    <mergeCell ref="A6:D6"/>
    <mergeCell ref="A7:D7"/>
    <mergeCell ref="A8:C8"/>
    <mergeCell ref="A9:A12"/>
    <mergeCell ref="B9:B11"/>
    <mergeCell ref="C9:F9"/>
    <mergeCell ref="A1:D1"/>
    <mergeCell ref="A2:D2"/>
    <mergeCell ref="A3:D3"/>
    <mergeCell ref="A4:D4"/>
    <mergeCell ref="A5:D5"/>
    <mergeCell ref="J9:J11"/>
    <mergeCell ref="I9:I12"/>
    <mergeCell ref="C10:D10"/>
    <mergeCell ref="E10:E11"/>
    <mergeCell ref="F10:F11"/>
    <mergeCell ref="G9:G11"/>
    <mergeCell ref="H9:H11"/>
  </mergeCells>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9"/>
  <sheetViews>
    <sheetView showGridLines="0" zoomScaleNormal="100" workbookViewId="0">
      <selection sqref="A1:XFD1048576"/>
    </sheetView>
  </sheetViews>
  <sheetFormatPr defaultRowHeight="12.75" x14ac:dyDescent="0.2"/>
  <cols>
    <col min="1" max="1" width="63.140625" style="372" bestFit="1" customWidth="1"/>
    <col min="2" max="2" width="57.140625" style="372" bestFit="1" customWidth="1"/>
    <col min="3" max="3" width="40.5703125" style="372" bestFit="1" customWidth="1"/>
    <col min="4" max="16384" width="9.140625" style="372"/>
  </cols>
  <sheetData>
    <row r="1" spans="1:3" ht="15.75" x14ac:dyDescent="0.25">
      <c r="A1" s="90" t="s">
        <v>325</v>
      </c>
      <c r="B1" s="92"/>
      <c r="C1" s="92"/>
    </row>
    <row r="2" spans="1:3" x14ac:dyDescent="0.2">
      <c r="A2" s="91"/>
      <c r="B2" s="92"/>
      <c r="C2" s="92"/>
    </row>
    <row r="3" spans="1:3" x14ac:dyDescent="0.2">
      <c r="A3" s="411" t="s">
        <v>397</v>
      </c>
      <c r="B3" s="411"/>
      <c r="C3" s="411"/>
    </row>
    <row r="4" spans="1:3" x14ac:dyDescent="0.2">
      <c r="A4" s="411" t="s">
        <v>6</v>
      </c>
      <c r="B4" s="411"/>
      <c r="C4" s="411"/>
    </row>
    <row r="5" spans="1:3" x14ac:dyDescent="0.2">
      <c r="A5" s="411" t="s">
        <v>0</v>
      </c>
      <c r="B5" s="411"/>
      <c r="C5" s="411"/>
    </row>
    <row r="6" spans="1:3" x14ac:dyDescent="0.2">
      <c r="A6" s="412" t="s">
        <v>80</v>
      </c>
      <c r="B6" s="412"/>
      <c r="C6" s="412"/>
    </row>
    <row r="7" spans="1:3" x14ac:dyDescent="0.2">
      <c r="A7" s="411" t="s">
        <v>4</v>
      </c>
      <c r="B7" s="411"/>
      <c r="C7" s="411"/>
    </row>
    <row r="8" spans="1:3" x14ac:dyDescent="0.2">
      <c r="A8" s="411" t="s">
        <v>58</v>
      </c>
      <c r="B8" s="411"/>
      <c r="C8" s="411"/>
    </row>
    <row r="9" spans="1:3" x14ac:dyDescent="0.2">
      <c r="A9" s="369"/>
      <c r="B9" s="369"/>
      <c r="C9" s="369"/>
    </row>
    <row r="10" spans="1:3" x14ac:dyDescent="0.2">
      <c r="A10" s="92" t="s">
        <v>321</v>
      </c>
      <c r="B10" s="92"/>
      <c r="C10" s="289">
        <v>1</v>
      </c>
    </row>
    <row r="11" spans="1:3" x14ac:dyDescent="0.2">
      <c r="A11" s="355" t="s">
        <v>166</v>
      </c>
      <c r="B11" s="399" t="s">
        <v>336</v>
      </c>
      <c r="C11" s="400"/>
    </row>
    <row r="12" spans="1:3" x14ac:dyDescent="0.2">
      <c r="A12" s="96" t="s">
        <v>429</v>
      </c>
      <c r="B12" s="349"/>
      <c r="C12" s="350"/>
    </row>
    <row r="13" spans="1:3" x14ac:dyDescent="0.2">
      <c r="A13" s="195" t="s">
        <v>430</v>
      </c>
      <c r="B13" s="195"/>
      <c r="C13" s="289"/>
    </row>
    <row r="14" spans="1:3" x14ac:dyDescent="0.2">
      <c r="A14" s="293" t="s">
        <v>431</v>
      </c>
      <c r="B14" s="293"/>
      <c r="C14" s="351"/>
    </row>
    <row r="15" spans="1:3" x14ac:dyDescent="0.2">
      <c r="A15" s="92"/>
      <c r="B15" s="92"/>
      <c r="C15" s="289"/>
    </row>
    <row r="16" spans="1:3" x14ac:dyDescent="0.2">
      <c r="A16" s="356" t="s">
        <v>15</v>
      </c>
      <c r="B16" s="354" t="s">
        <v>3</v>
      </c>
      <c r="C16" s="354" t="s">
        <v>283</v>
      </c>
    </row>
    <row r="17" spans="1:3" x14ac:dyDescent="0.2">
      <c r="A17" s="291" t="s">
        <v>57</v>
      </c>
      <c r="B17" s="195"/>
      <c r="C17" s="195"/>
    </row>
    <row r="18" spans="1:3" x14ac:dyDescent="0.2">
      <c r="A18" s="291" t="s">
        <v>32</v>
      </c>
      <c r="B18" s="195"/>
      <c r="C18" s="195"/>
    </row>
    <row r="19" spans="1:3" x14ac:dyDescent="0.2">
      <c r="A19" s="291" t="s">
        <v>322</v>
      </c>
      <c r="B19" s="195"/>
      <c r="C19" s="195"/>
    </row>
    <row r="20" spans="1:3" x14ac:dyDescent="0.2">
      <c r="A20" s="292" t="s">
        <v>323</v>
      </c>
      <c r="B20" s="293"/>
      <c r="C20" s="293"/>
    </row>
    <row r="21" spans="1:3" x14ac:dyDescent="0.2">
      <c r="A21" s="92"/>
      <c r="B21" s="92"/>
      <c r="C21" s="92"/>
    </row>
    <row r="22" spans="1:3" x14ac:dyDescent="0.2">
      <c r="A22" s="356" t="s">
        <v>82</v>
      </c>
      <c r="B22" s="354" t="s">
        <v>400</v>
      </c>
      <c r="C22" s="354" t="s">
        <v>283</v>
      </c>
    </row>
    <row r="23" spans="1:3" x14ac:dyDescent="0.2">
      <c r="A23" s="291" t="s">
        <v>9</v>
      </c>
      <c r="B23" s="195"/>
      <c r="C23" s="195"/>
    </row>
    <row r="24" spans="1:3" x14ac:dyDescent="0.2">
      <c r="A24" s="292" t="s">
        <v>14</v>
      </c>
      <c r="B24" s="293"/>
      <c r="C24" s="293"/>
    </row>
    <row r="25" spans="1:3" x14ac:dyDescent="0.2">
      <c r="A25" s="92"/>
      <c r="B25" s="92"/>
      <c r="C25" s="92"/>
    </row>
    <row r="26" spans="1:3" x14ac:dyDescent="0.2">
      <c r="A26" s="356" t="s">
        <v>16</v>
      </c>
      <c r="B26" s="354" t="s">
        <v>400</v>
      </c>
      <c r="C26" s="354" t="s">
        <v>283</v>
      </c>
    </row>
    <row r="27" spans="1:3" x14ac:dyDescent="0.2">
      <c r="A27" s="291" t="s">
        <v>93</v>
      </c>
      <c r="B27" s="195"/>
      <c r="C27" s="195"/>
    </row>
    <row r="28" spans="1:3" x14ac:dyDescent="0.2">
      <c r="A28" s="292" t="s">
        <v>14</v>
      </c>
      <c r="B28" s="293"/>
      <c r="C28" s="293"/>
    </row>
    <row r="29" spans="1:3" x14ac:dyDescent="0.2">
      <c r="A29" s="92"/>
      <c r="B29" s="92"/>
      <c r="C29" s="92"/>
    </row>
    <row r="30" spans="1:3" x14ac:dyDescent="0.2">
      <c r="A30" s="356" t="s">
        <v>2</v>
      </c>
      <c r="B30" s="354" t="s">
        <v>3</v>
      </c>
      <c r="C30" s="354" t="s">
        <v>283</v>
      </c>
    </row>
    <row r="31" spans="1:3" x14ac:dyDescent="0.2">
      <c r="A31" s="291" t="s">
        <v>17</v>
      </c>
      <c r="B31" s="195"/>
      <c r="C31" s="195"/>
    </row>
    <row r="32" spans="1:3" x14ac:dyDescent="0.2">
      <c r="A32" s="291" t="s">
        <v>60</v>
      </c>
      <c r="B32" s="195"/>
      <c r="C32" s="195"/>
    </row>
    <row r="33" spans="1:3" x14ac:dyDescent="0.2">
      <c r="A33" s="291" t="s">
        <v>18</v>
      </c>
      <c r="B33" s="195"/>
      <c r="C33" s="195"/>
    </row>
    <row r="34" spans="1:3" x14ac:dyDescent="0.2">
      <c r="A34" s="292" t="s">
        <v>33</v>
      </c>
      <c r="B34" s="293"/>
      <c r="C34" s="293"/>
    </row>
    <row r="35" spans="1:3" x14ac:dyDescent="0.2">
      <c r="A35" s="92"/>
      <c r="B35" s="92"/>
      <c r="C35" s="92"/>
    </row>
    <row r="36" spans="1:3" x14ac:dyDescent="0.2">
      <c r="A36" s="503" t="s">
        <v>5</v>
      </c>
      <c r="B36" s="474" t="s">
        <v>160</v>
      </c>
      <c r="C36" s="481" t="s">
        <v>338</v>
      </c>
    </row>
    <row r="37" spans="1:3" ht="20.25" customHeight="1" x14ac:dyDescent="0.2">
      <c r="A37" s="504"/>
      <c r="B37" s="505"/>
      <c r="C37" s="506" t="s">
        <v>39</v>
      </c>
    </row>
    <row r="38" spans="1:3" x14ac:dyDescent="0.2">
      <c r="A38" s="353" t="s">
        <v>94</v>
      </c>
      <c r="B38" s="293"/>
      <c r="C38" s="293"/>
    </row>
    <row r="39" spans="1:3" x14ac:dyDescent="0.2">
      <c r="A39" s="96" t="s">
        <v>98</v>
      </c>
      <c r="B39" s="96"/>
      <c r="C39" s="96"/>
    </row>
  </sheetData>
  <mergeCells count="10">
    <mergeCell ref="B11:C11"/>
    <mergeCell ref="A36:A37"/>
    <mergeCell ref="B36:B37"/>
    <mergeCell ref="C36:C37"/>
    <mergeCell ref="A3:C3"/>
    <mergeCell ref="A4:C4"/>
    <mergeCell ref="A5:C5"/>
    <mergeCell ref="A6:C6"/>
    <mergeCell ref="A7:C7"/>
    <mergeCell ref="A8:C8"/>
  </mergeCells>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zoomScaleNormal="100" workbookViewId="0">
      <selection activeCell="A11" sqref="A11"/>
    </sheetView>
  </sheetViews>
  <sheetFormatPr defaultRowHeight="12.75" x14ac:dyDescent="0.2"/>
  <cols>
    <col min="1" max="1" width="71.5703125" customWidth="1"/>
    <col min="2" max="2" width="57.140625" bestFit="1" customWidth="1"/>
    <col min="3" max="3" width="40.5703125" bestFit="1" customWidth="1"/>
  </cols>
  <sheetData>
    <row r="1" spans="1:3" ht="15.75" x14ac:dyDescent="0.25">
      <c r="A1" s="59" t="s">
        <v>324</v>
      </c>
      <c r="B1" s="1"/>
      <c r="C1" s="1"/>
    </row>
    <row r="2" spans="1:3" x14ac:dyDescent="0.2">
      <c r="A2" s="2"/>
      <c r="B2" s="1"/>
      <c r="C2" s="1"/>
    </row>
    <row r="3" spans="1:3" x14ac:dyDescent="0.2">
      <c r="A3" s="413" t="s">
        <v>354</v>
      </c>
      <c r="B3" s="413"/>
      <c r="C3" s="413"/>
    </row>
    <row r="4" spans="1:3" x14ac:dyDescent="0.2">
      <c r="A4" s="413" t="s">
        <v>6</v>
      </c>
      <c r="B4" s="413"/>
      <c r="C4" s="413"/>
    </row>
    <row r="5" spans="1:3" x14ac:dyDescent="0.2">
      <c r="A5" s="413" t="s">
        <v>0</v>
      </c>
      <c r="B5" s="413"/>
      <c r="C5" s="413"/>
    </row>
    <row r="6" spans="1:3" x14ac:dyDescent="0.2">
      <c r="A6" s="414" t="s">
        <v>80</v>
      </c>
      <c r="B6" s="414"/>
      <c r="C6" s="414"/>
    </row>
    <row r="7" spans="1:3" x14ac:dyDescent="0.2">
      <c r="A7" s="413" t="s">
        <v>4</v>
      </c>
      <c r="B7" s="413"/>
      <c r="C7" s="413"/>
    </row>
    <row r="8" spans="1:3" x14ac:dyDescent="0.2">
      <c r="A8" s="413" t="s">
        <v>58</v>
      </c>
      <c r="B8" s="413"/>
      <c r="C8" s="413"/>
    </row>
    <row r="9" spans="1:3" x14ac:dyDescent="0.2">
      <c r="A9" s="15"/>
      <c r="B9" s="15"/>
      <c r="C9" s="15"/>
    </row>
    <row r="10" spans="1:3" x14ac:dyDescent="0.2">
      <c r="A10" s="1" t="s">
        <v>321</v>
      </c>
      <c r="B10" s="1"/>
      <c r="C10" s="14">
        <v>1</v>
      </c>
    </row>
    <row r="11" spans="1:3" x14ac:dyDescent="0.2">
      <c r="A11" s="267" t="s">
        <v>166</v>
      </c>
      <c r="B11" s="438" t="s">
        <v>257</v>
      </c>
      <c r="C11" s="439"/>
    </row>
    <row r="12" spans="1:3" x14ac:dyDescent="0.2">
      <c r="A12" s="10" t="s">
        <v>167</v>
      </c>
      <c r="B12" s="9"/>
      <c r="C12" s="257"/>
    </row>
    <row r="13" spans="1:3" x14ac:dyDescent="0.2">
      <c r="A13" s="1"/>
      <c r="B13" s="1"/>
      <c r="C13" s="14"/>
    </row>
    <row r="14" spans="1:3" x14ac:dyDescent="0.2">
      <c r="A14" s="256" t="s">
        <v>15</v>
      </c>
      <c r="B14" s="266" t="s">
        <v>3</v>
      </c>
      <c r="C14" s="266" t="s">
        <v>8</v>
      </c>
    </row>
    <row r="15" spans="1:3" x14ac:dyDescent="0.2">
      <c r="A15" s="6" t="s">
        <v>349</v>
      </c>
      <c r="B15" s="1"/>
      <c r="C15" s="5"/>
    </row>
    <row r="16" spans="1:3" x14ac:dyDescent="0.2">
      <c r="A16" s="6" t="s">
        <v>353</v>
      </c>
      <c r="B16" s="5"/>
      <c r="C16" s="5"/>
    </row>
    <row r="17" spans="1:3" x14ac:dyDescent="0.2">
      <c r="A17" s="6" t="s">
        <v>355</v>
      </c>
      <c r="B17" s="5"/>
      <c r="C17" s="5"/>
    </row>
    <row r="18" spans="1:3" x14ac:dyDescent="0.2">
      <c r="A18" s="6" t="s">
        <v>356</v>
      </c>
      <c r="B18" s="5"/>
      <c r="C18" s="5"/>
    </row>
    <row r="19" spans="1:3" x14ac:dyDescent="0.2">
      <c r="A19" s="6" t="s">
        <v>357</v>
      </c>
      <c r="B19" s="5"/>
      <c r="C19" s="5"/>
    </row>
    <row r="20" spans="1:3" x14ac:dyDescent="0.2">
      <c r="A20" s="6" t="s">
        <v>350</v>
      </c>
      <c r="B20" s="1"/>
      <c r="C20" s="5"/>
    </row>
    <row r="21" spans="1:3" x14ac:dyDescent="0.2">
      <c r="A21" s="6" t="s">
        <v>353</v>
      </c>
      <c r="B21" s="1"/>
      <c r="C21" s="5"/>
    </row>
    <row r="22" spans="1:3" x14ac:dyDescent="0.2">
      <c r="A22" s="6" t="s">
        <v>394</v>
      </c>
      <c r="B22" s="1"/>
      <c r="C22" s="5"/>
    </row>
    <row r="23" spans="1:3" x14ac:dyDescent="0.2">
      <c r="A23" s="6" t="s">
        <v>356</v>
      </c>
      <c r="B23" s="1"/>
      <c r="C23" s="5"/>
    </row>
    <row r="24" spans="1:3" x14ac:dyDescent="0.2">
      <c r="A24" s="6" t="s">
        <v>357</v>
      </c>
      <c r="B24" s="1"/>
      <c r="C24" s="5"/>
    </row>
    <row r="25" spans="1:3" x14ac:dyDescent="0.2">
      <c r="A25" s="6" t="s">
        <v>351</v>
      </c>
      <c r="B25" s="1"/>
      <c r="C25" s="5"/>
    </row>
    <row r="26" spans="1:3" x14ac:dyDescent="0.2">
      <c r="A26" s="6" t="s">
        <v>353</v>
      </c>
      <c r="B26" s="1"/>
      <c r="C26" s="5"/>
    </row>
    <row r="27" spans="1:3" x14ac:dyDescent="0.2">
      <c r="A27" s="6" t="s">
        <v>394</v>
      </c>
      <c r="B27" s="1"/>
      <c r="C27" s="5"/>
    </row>
    <row r="28" spans="1:3" x14ac:dyDescent="0.2">
      <c r="A28" s="6" t="s">
        <v>356</v>
      </c>
      <c r="B28" s="1"/>
      <c r="C28" s="5"/>
    </row>
    <row r="29" spans="1:3" x14ac:dyDescent="0.2">
      <c r="A29" s="6" t="s">
        <v>357</v>
      </c>
      <c r="B29" s="1"/>
      <c r="C29" s="5"/>
    </row>
    <row r="30" spans="1:3" x14ac:dyDescent="0.2">
      <c r="A30" s="6" t="s">
        <v>352</v>
      </c>
      <c r="B30" s="1"/>
      <c r="C30" s="5"/>
    </row>
    <row r="31" spans="1:3" x14ac:dyDescent="0.2">
      <c r="A31" s="6" t="s">
        <v>353</v>
      </c>
      <c r="B31" s="1"/>
      <c r="C31" s="5"/>
    </row>
    <row r="32" spans="1:3" x14ac:dyDescent="0.2">
      <c r="A32" s="6" t="s">
        <v>394</v>
      </c>
      <c r="B32" s="1"/>
      <c r="C32" s="5"/>
    </row>
    <row r="33" spans="1:3" x14ac:dyDescent="0.2">
      <c r="A33" s="6" t="s">
        <v>356</v>
      </c>
      <c r="B33" s="1"/>
      <c r="C33" s="5"/>
    </row>
    <row r="34" spans="1:3" x14ac:dyDescent="0.2">
      <c r="A34" s="258" t="s">
        <v>357</v>
      </c>
      <c r="B34" s="13"/>
      <c r="C34" s="12"/>
    </row>
    <row r="35" spans="1:3" x14ac:dyDescent="0.2">
      <c r="A35" s="1"/>
      <c r="B35" s="1"/>
      <c r="C35" s="1"/>
    </row>
    <row r="36" spans="1:3" x14ac:dyDescent="0.2">
      <c r="A36" s="256" t="s">
        <v>82</v>
      </c>
      <c r="B36" s="266" t="s">
        <v>400</v>
      </c>
      <c r="C36" s="266" t="s">
        <v>8</v>
      </c>
    </row>
    <row r="37" spans="1:3" x14ac:dyDescent="0.2">
      <c r="A37" s="6" t="s">
        <v>9</v>
      </c>
      <c r="B37" s="5"/>
      <c r="C37" s="5"/>
    </row>
    <row r="38" spans="1:3" x14ac:dyDescent="0.2">
      <c r="A38" s="258" t="s">
        <v>14</v>
      </c>
      <c r="B38" s="12"/>
      <c r="C38" s="12"/>
    </row>
    <row r="39" spans="1:3" x14ac:dyDescent="0.2">
      <c r="A39" s="1"/>
      <c r="B39" s="1"/>
      <c r="C39" s="1"/>
    </row>
    <row r="40" spans="1:3" x14ac:dyDescent="0.2">
      <c r="A40" s="256" t="s">
        <v>16</v>
      </c>
      <c r="B40" s="266" t="s">
        <v>400</v>
      </c>
      <c r="C40" s="266" t="s">
        <v>8</v>
      </c>
    </row>
    <row r="41" spans="1:3" x14ac:dyDescent="0.2">
      <c r="A41" s="6" t="s">
        <v>93</v>
      </c>
      <c r="B41" s="5"/>
      <c r="C41" s="5"/>
    </row>
    <row r="42" spans="1:3" x14ac:dyDescent="0.2">
      <c r="A42" s="258" t="s">
        <v>358</v>
      </c>
      <c r="B42" s="12"/>
      <c r="C42" s="12"/>
    </row>
    <row r="43" spans="1:3" x14ac:dyDescent="0.2">
      <c r="A43" s="1"/>
      <c r="B43" s="1"/>
      <c r="C43" s="1"/>
    </row>
    <row r="44" spans="1:3" x14ac:dyDescent="0.2">
      <c r="A44" s="256" t="s">
        <v>2</v>
      </c>
      <c r="B44" s="266" t="s">
        <v>3</v>
      </c>
      <c r="C44" s="266" t="s">
        <v>8</v>
      </c>
    </row>
    <row r="45" spans="1:3" x14ac:dyDescent="0.2">
      <c r="A45" s="6" t="s">
        <v>17</v>
      </c>
      <c r="B45" s="5"/>
      <c r="C45" s="5"/>
    </row>
    <row r="46" spans="1:3" x14ac:dyDescent="0.2">
      <c r="A46" s="6" t="s">
        <v>359</v>
      </c>
      <c r="B46" s="5"/>
      <c r="C46" s="5"/>
    </row>
    <row r="47" spans="1:3" x14ac:dyDescent="0.2">
      <c r="A47" s="6" t="s">
        <v>18</v>
      </c>
      <c r="B47" s="5"/>
      <c r="C47" s="5"/>
    </row>
    <row r="48" spans="1:3" x14ac:dyDescent="0.2">
      <c r="A48" s="258" t="s">
        <v>33</v>
      </c>
      <c r="B48" s="12"/>
      <c r="C48" s="12"/>
    </row>
    <row r="49" spans="1:3" x14ac:dyDescent="0.2">
      <c r="A49" s="1"/>
      <c r="B49" s="1"/>
      <c r="C49" s="1"/>
    </row>
    <row r="50" spans="1:3" x14ac:dyDescent="0.2">
      <c r="A50" s="507" t="s">
        <v>5</v>
      </c>
      <c r="B50" s="418" t="s">
        <v>160</v>
      </c>
      <c r="C50" s="469" t="s">
        <v>338</v>
      </c>
    </row>
    <row r="51" spans="1:3" ht="16.5" customHeight="1" x14ac:dyDescent="0.2">
      <c r="A51" s="508"/>
      <c r="B51" s="420"/>
      <c r="C51" s="470" t="s">
        <v>39</v>
      </c>
    </row>
    <row r="52" spans="1:3" x14ac:dyDescent="0.2">
      <c r="A52" s="11" t="s">
        <v>94</v>
      </c>
      <c r="B52" s="12"/>
      <c r="C52" s="12"/>
    </row>
    <row r="53" spans="1:3" x14ac:dyDescent="0.2">
      <c r="A53" s="7" t="s">
        <v>98</v>
      </c>
      <c r="B53" s="7"/>
      <c r="C53" s="7"/>
    </row>
    <row r="54" spans="1:3" x14ac:dyDescent="0.2">
      <c r="A54" s="1" t="s">
        <v>395</v>
      </c>
    </row>
  </sheetData>
  <mergeCells count="10">
    <mergeCell ref="B11:C11"/>
    <mergeCell ref="A50:A51"/>
    <mergeCell ref="B50:B51"/>
    <mergeCell ref="C50:C51"/>
    <mergeCell ref="A3:C3"/>
    <mergeCell ref="A4:C4"/>
    <mergeCell ref="A5:C5"/>
    <mergeCell ref="A6:C6"/>
    <mergeCell ref="A7:C7"/>
    <mergeCell ref="A8:C8"/>
  </mergeCells>
  <pageMargins left="0.511811024" right="0.511811024" top="0.78740157499999996" bottom="0.78740157499999996" header="0.31496062000000002" footer="0.3149606200000000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election activeCell="B25" sqref="B25"/>
    </sheetView>
  </sheetViews>
  <sheetFormatPr defaultRowHeight="12.75" x14ac:dyDescent="0.2"/>
  <cols>
    <col min="1" max="1" width="63.140625" style="97" bestFit="1" customWidth="1"/>
    <col min="2" max="2" width="32.5703125" style="97" customWidth="1"/>
    <col min="3" max="3" width="40.5703125" style="97" bestFit="1" customWidth="1"/>
    <col min="4" max="16384" width="9.140625" style="97"/>
  </cols>
  <sheetData>
    <row r="1" spans="1:3" ht="15.75" x14ac:dyDescent="0.25">
      <c r="A1" s="90" t="s">
        <v>396</v>
      </c>
      <c r="B1" s="92"/>
      <c r="C1" s="92"/>
    </row>
    <row r="2" spans="1:3" x14ac:dyDescent="0.2">
      <c r="A2" s="91"/>
      <c r="B2" s="92"/>
      <c r="C2" s="92"/>
    </row>
    <row r="3" spans="1:3" x14ac:dyDescent="0.2">
      <c r="A3" s="413" t="s">
        <v>374</v>
      </c>
      <c r="B3" s="413"/>
      <c r="C3" s="413"/>
    </row>
    <row r="4" spans="1:3" x14ac:dyDescent="0.2">
      <c r="A4" s="411" t="s">
        <v>6</v>
      </c>
      <c r="B4" s="411"/>
      <c r="C4" s="411"/>
    </row>
    <row r="5" spans="1:3" x14ac:dyDescent="0.2">
      <c r="A5" s="411" t="s">
        <v>0</v>
      </c>
      <c r="B5" s="411"/>
      <c r="C5" s="411"/>
    </row>
    <row r="6" spans="1:3" x14ac:dyDescent="0.2">
      <c r="A6" s="412" t="s">
        <v>80</v>
      </c>
      <c r="B6" s="412"/>
      <c r="C6" s="412"/>
    </row>
    <row r="7" spans="1:3" x14ac:dyDescent="0.2">
      <c r="A7" s="411" t="s">
        <v>4</v>
      </c>
      <c r="B7" s="411"/>
      <c r="C7" s="411"/>
    </row>
    <row r="8" spans="1:3" x14ac:dyDescent="0.2">
      <c r="A8" s="411" t="s">
        <v>58</v>
      </c>
      <c r="B8" s="411"/>
      <c r="C8" s="411"/>
    </row>
    <row r="9" spans="1:3" x14ac:dyDescent="0.2">
      <c r="A9" s="288"/>
      <c r="B9" s="288"/>
      <c r="C9" s="288"/>
    </row>
    <row r="10" spans="1:3" x14ac:dyDescent="0.2">
      <c r="A10" s="92" t="s">
        <v>321</v>
      </c>
      <c r="B10" s="92"/>
      <c r="C10" s="289">
        <v>1</v>
      </c>
    </row>
    <row r="11" spans="1:3" x14ac:dyDescent="0.2">
      <c r="A11" s="179" t="s">
        <v>166</v>
      </c>
      <c r="B11" s="399" t="s">
        <v>257</v>
      </c>
      <c r="C11" s="400"/>
    </row>
    <row r="12" spans="1:3" x14ac:dyDescent="0.2">
      <c r="A12" s="93" t="s">
        <v>167</v>
      </c>
      <c r="B12" s="95"/>
      <c r="C12" s="290"/>
    </row>
    <row r="13" spans="1:3" x14ac:dyDescent="0.2">
      <c r="A13" s="92"/>
      <c r="B13" s="92"/>
      <c r="C13" s="289"/>
    </row>
    <row r="14" spans="1:3" x14ac:dyDescent="0.2">
      <c r="A14" s="287" t="s">
        <v>15</v>
      </c>
      <c r="B14" s="181" t="s">
        <v>3</v>
      </c>
      <c r="C14" s="181" t="s">
        <v>8</v>
      </c>
    </row>
    <row r="15" spans="1:3" x14ac:dyDescent="0.2">
      <c r="A15" s="291" t="s">
        <v>57</v>
      </c>
      <c r="B15" s="195"/>
      <c r="C15" s="195"/>
    </row>
    <row r="16" spans="1:3" x14ac:dyDescent="0.2">
      <c r="A16" s="291" t="s">
        <v>32</v>
      </c>
      <c r="B16" s="195"/>
      <c r="C16" s="195"/>
    </row>
    <row r="17" spans="1:3" x14ac:dyDescent="0.2">
      <c r="A17" s="291" t="s">
        <v>322</v>
      </c>
      <c r="B17" s="195"/>
      <c r="C17" s="195"/>
    </row>
    <row r="18" spans="1:3" x14ac:dyDescent="0.2">
      <c r="A18" s="292" t="s">
        <v>323</v>
      </c>
      <c r="B18" s="293"/>
      <c r="C18" s="293"/>
    </row>
    <row r="19" spans="1:3" x14ac:dyDescent="0.2">
      <c r="A19" s="92"/>
      <c r="B19" s="92"/>
      <c r="C19" s="92"/>
    </row>
    <row r="20" spans="1:3" ht="12.75" customHeight="1" x14ac:dyDescent="0.2">
      <c r="A20" s="503" t="s">
        <v>5</v>
      </c>
      <c r="B20" s="418" t="s">
        <v>160</v>
      </c>
      <c r="C20" s="469" t="s">
        <v>338</v>
      </c>
    </row>
    <row r="21" spans="1:3" ht="16.5" customHeight="1" x14ac:dyDescent="0.2">
      <c r="A21" s="504"/>
      <c r="B21" s="420"/>
      <c r="C21" s="470" t="s">
        <v>39</v>
      </c>
    </row>
    <row r="22" spans="1:3" x14ac:dyDescent="0.2">
      <c r="A22" s="165" t="s">
        <v>94</v>
      </c>
      <c r="B22" s="293"/>
      <c r="C22" s="293"/>
    </row>
    <row r="23" spans="1:3" x14ac:dyDescent="0.2">
      <c r="A23" s="96" t="s">
        <v>98</v>
      </c>
      <c r="B23" s="96"/>
      <c r="C23" s="96"/>
    </row>
  </sheetData>
  <mergeCells count="10">
    <mergeCell ref="B11:C11"/>
    <mergeCell ref="A20:A21"/>
    <mergeCell ref="B20:B21"/>
    <mergeCell ref="C20:C21"/>
    <mergeCell ref="A3:C3"/>
    <mergeCell ref="A4:C4"/>
    <mergeCell ref="A5:C5"/>
    <mergeCell ref="A6:C6"/>
    <mergeCell ref="A7:C7"/>
    <mergeCell ref="A8:C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dimension ref="A1:O55"/>
  <sheetViews>
    <sheetView showGridLines="0" zoomScaleNormal="100" workbookViewId="0">
      <selection activeCell="A36" sqref="A36"/>
    </sheetView>
  </sheetViews>
  <sheetFormatPr defaultRowHeight="11.25" customHeight="1" x14ac:dyDescent="0.2"/>
  <cols>
    <col min="1" max="1" width="63.7109375" style="97" customWidth="1"/>
    <col min="2" max="2" width="7.140625" style="97" customWidth="1"/>
    <col min="3" max="3" width="8.42578125" style="97" customWidth="1"/>
    <col min="4" max="4" width="7.85546875" style="97" customWidth="1"/>
    <col min="5" max="5" width="7.42578125" style="97" customWidth="1"/>
    <col min="6" max="6" width="7.5703125" style="97" customWidth="1"/>
    <col min="7" max="7" width="7.7109375" style="97" customWidth="1"/>
    <col min="8" max="8" width="7.42578125" style="97" customWidth="1"/>
    <col min="9" max="9" width="6.28515625" style="97" customWidth="1"/>
    <col min="10" max="12" width="6.5703125" style="97" customWidth="1"/>
    <col min="13" max="13" width="6" style="97" customWidth="1"/>
    <col min="14" max="14" width="9.140625" style="97" customWidth="1"/>
    <col min="15" max="15" width="14.42578125" style="97" customWidth="1"/>
    <col min="16" max="16384" width="9.140625" style="97"/>
  </cols>
  <sheetData>
    <row r="1" spans="1:15" ht="15.75" x14ac:dyDescent="0.25">
      <c r="A1" s="90" t="s">
        <v>315</v>
      </c>
      <c r="B1" s="92"/>
      <c r="C1" s="92"/>
      <c r="D1" s="92"/>
      <c r="E1" s="92"/>
      <c r="F1" s="92"/>
      <c r="G1" s="92"/>
      <c r="H1" s="92"/>
      <c r="I1" s="92"/>
      <c r="J1" s="92"/>
      <c r="K1" s="92"/>
      <c r="L1" s="92"/>
      <c r="M1" s="92"/>
      <c r="N1" s="92"/>
      <c r="O1" s="92"/>
    </row>
    <row r="2" spans="1:15" ht="11.25" customHeight="1" x14ac:dyDescent="0.2">
      <c r="A2" s="91"/>
      <c r="B2" s="92"/>
      <c r="C2" s="92"/>
      <c r="D2" s="92"/>
      <c r="E2" s="92"/>
      <c r="F2" s="92"/>
      <c r="G2" s="92"/>
      <c r="H2" s="92"/>
      <c r="I2" s="92"/>
      <c r="J2" s="92"/>
      <c r="K2" s="92"/>
      <c r="L2" s="92"/>
      <c r="M2" s="92"/>
      <c r="N2" s="92"/>
      <c r="O2" s="92"/>
    </row>
    <row r="3" spans="1:15" ht="11.25" customHeight="1" x14ac:dyDescent="0.2">
      <c r="A3" s="411" t="s">
        <v>52</v>
      </c>
      <c r="B3" s="411"/>
      <c r="C3" s="411"/>
      <c r="D3" s="411"/>
      <c r="E3" s="411"/>
      <c r="F3" s="411"/>
      <c r="G3" s="411"/>
      <c r="H3" s="411"/>
      <c r="I3" s="411"/>
      <c r="J3" s="411"/>
      <c r="K3" s="411"/>
      <c r="L3" s="411"/>
      <c r="M3" s="411"/>
      <c r="N3" s="411"/>
      <c r="O3" s="411"/>
    </row>
    <row r="4" spans="1:15" ht="11.25" customHeight="1" x14ac:dyDescent="0.2">
      <c r="A4" s="411" t="s">
        <v>6</v>
      </c>
      <c r="B4" s="411"/>
      <c r="C4" s="411"/>
      <c r="D4" s="411"/>
      <c r="E4" s="411"/>
      <c r="F4" s="411"/>
      <c r="G4" s="411"/>
      <c r="H4" s="411"/>
      <c r="I4" s="411"/>
      <c r="J4" s="411"/>
      <c r="K4" s="411"/>
      <c r="L4" s="411"/>
      <c r="M4" s="411"/>
      <c r="N4" s="411"/>
      <c r="O4" s="411"/>
    </row>
    <row r="5" spans="1:15" ht="11.25" customHeight="1" x14ac:dyDescent="0.2">
      <c r="A5" s="411" t="s">
        <v>0</v>
      </c>
      <c r="B5" s="411"/>
      <c r="C5" s="411"/>
      <c r="D5" s="411"/>
      <c r="E5" s="411"/>
      <c r="F5" s="411"/>
      <c r="G5" s="411"/>
      <c r="H5" s="411"/>
      <c r="I5" s="411"/>
      <c r="J5" s="411"/>
      <c r="K5" s="411"/>
      <c r="L5" s="411"/>
      <c r="M5" s="411"/>
      <c r="N5" s="411"/>
      <c r="O5" s="411"/>
    </row>
    <row r="6" spans="1:15" ht="11.25" customHeight="1" x14ac:dyDescent="0.2">
      <c r="A6" s="412" t="s">
        <v>11</v>
      </c>
      <c r="B6" s="412"/>
      <c r="C6" s="412"/>
      <c r="D6" s="412"/>
      <c r="E6" s="412"/>
      <c r="F6" s="412"/>
      <c r="G6" s="412"/>
      <c r="H6" s="412"/>
      <c r="I6" s="412"/>
      <c r="J6" s="412"/>
      <c r="K6" s="412"/>
      <c r="L6" s="412"/>
      <c r="M6" s="412"/>
      <c r="N6" s="412"/>
      <c r="O6" s="412"/>
    </row>
    <row r="7" spans="1:15" ht="11.25" customHeight="1" x14ac:dyDescent="0.2">
      <c r="A7" s="411" t="s">
        <v>4</v>
      </c>
      <c r="B7" s="411"/>
      <c r="C7" s="411"/>
      <c r="D7" s="411"/>
      <c r="E7" s="411"/>
      <c r="F7" s="411"/>
      <c r="G7" s="411"/>
      <c r="H7" s="411"/>
      <c r="I7" s="411"/>
      <c r="J7" s="411"/>
      <c r="K7" s="411"/>
      <c r="L7" s="411"/>
      <c r="M7" s="411"/>
      <c r="N7" s="411"/>
      <c r="O7" s="411"/>
    </row>
    <row r="8" spans="1:15" ht="11.25" customHeight="1" x14ac:dyDescent="0.2">
      <c r="A8" s="411" t="s">
        <v>181</v>
      </c>
      <c r="B8" s="411"/>
      <c r="C8" s="411"/>
      <c r="D8" s="411"/>
      <c r="E8" s="411"/>
      <c r="F8" s="411"/>
      <c r="G8" s="411"/>
      <c r="H8" s="411"/>
      <c r="I8" s="411"/>
      <c r="J8" s="411"/>
      <c r="K8" s="411"/>
      <c r="L8" s="411"/>
      <c r="M8" s="411"/>
      <c r="N8" s="411"/>
      <c r="O8" s="411"/>
    </row>
    <row r="9" spans="1:15" ht="11.25" customHeight="1" x14ac:dyDescent="0.2">
      <c r="A9" s="92"/>
      <c r="B9" s="92"/>
      <c r="C9" s="92"/>
      <c r="D9" s="92"/>
      <c r="E9" s="92"/>
      <c r="F9" s="92"/>
      <c r="G9" s="92"/>
      <c r="H9" s="92"/>
      <c r="I9" s="92"/>
      <c r="J9" s="92"/>
      <c r="K9" s="92"/>
      <c r="L9" s="92"/>
      <c r="M9" s="92"/>
      <c r="N9" s="92"/>
      <c r="O9" s="92"/>
    </row>
    <row r="10" spans="1:15" ht="11.25" customHeight="1" x14ac:dyDescent="0.2">
      <c r="A10" s="92" t="s">
        <v>128</v>
      </c>
      <c r="B10" s="92"/>
      <c r="C10" s="92"/>
      <c r="D10" s="92"/>
      <c r="E10" s="92"/>
      <c r="F10" s="92"/>
      <c r="G10" s="92"/>
      <c r="H10" s="92"/>
      <c r="I10" s="92"/>
      <c r="J10" s="92"/>
      <c r="K10" s="92"/>
      <c r="L10" s="92"/>
      <c r="M10" s="92"/>
      <c r="N10" s="92"/>
      <c r="O10" s="14">
        <v>1</v>
      </c>
    </row>
    <row r="11" spans="1:15" ht="11.25" customHeight="1" x14ac:dyDescent="0.2">
      <c r="A11" s="188"/>
      <c r="B11" s="402" t="s">
        <v>45</v>
      </c>
      <c r="C11" s="403"/>
      <c r="D11" s="403"/>
      <c r="E11" s="403"/>
      <c r="F11" s="403"/>
      <c r="G11" s="403"/>
      <c r="H11" s="403"/>
      <c r="I11" s="403"/>
      <c r="J11" s="403"/>
      <c r="K11" s="403"/>
      <c r="L11" s="403"/>
      <c r="M11" s="403"/>
      <c r="N11" s="403"/>
      <c r="O11" s="404"/>
    </row>
    <row r="12" spans="1:15" ht="11.25" customHeight="1" x14ac:dyDescent="0.2">
      <c r="A12" s="189"/>
      <c r="B12" s="405" t="s">
        <v>34</v>
      </c>
      <c r="C12" s="406"/>
      <c r="D12" s="406"/>
      <c r="E12" s="406"/>
      <c r="F12" s="406"/>
      <c r="G12" s="406"/>
      <c r="H12" s="406"/>
      <c r="I12" s="406"/>
      <c r="J12" s="406"/>
      <c r="K12" s="406"/>
      <c r="L12" s="406"/>
      <c r="M12" s="406"/>
      <c r="N12" s="406"/>
      <c r="O12" s="407"/>
    </row>
    <row r="13" spans="1:15" ht="11.25" customHeight="1" x14ac:dyDescent="0.2">
      <c r="A13" s="189" t="s">
        <v>15</v>
      </c>
      <c r="B13" s="408" t="s">
        <v>46</v>
      </c>
      <c r="C13" s="409"/>
      <c r="D13" s="409"/>
      <c r="E13" s="409"/>
      <c r="F13" s="409"/>
      <c r="G13" s="409"/>
      <c r="H13" s="409"/>
      <c r="I13" s="409"/>
      <c r="J13" s="409"/>
      <c r="K13" s="409"/>
      <c r="L13" s="409"/>
      <c r="M13" s="409"/>
      <c r="N13" s="410"/>
      <c r="O13" s="190" t="s">
        <v>47</v>
      </c>
    </row>
    <row r="14" spans="1:15" ht="11.25" customHeight="1" x14ac:dyDescent="0.2">
      <c r="A14" s="189"/>
      <c r="B14" s="390" t="s">
        <v>233</v>
      </c>
      <c r="C14" s="390" t="s">
        <v>234</v>
      </c>
      <c r="D14" s="390" t="s">
        <v>235</v>
      </c>
      <c r="E14" s="390" t="s">
        <v>236</v>
      </c>
      <c r="F14" s="390" t="s">
        <v>237</v>
      </c>
      <c r="G14" s="390" t="s">
        <v>238</v>
      </c>
      <c r="H14" s="390" t="s">
        <v>239</v>
      </c>
      <c r="I14" s="390" t="s">
        <v>240</v>
      </c>
      <c r="J14" s="390" t="s">
        <v>241</v>
      </c>
      <c r="K14" s="390" t="s">
        <v>242</v>
      </c>
      <c r="L14" s="390" t="s">
        <v>243</v>
      </c>
      <c r="M14" s="396" t="s">
        <v>244</v>
      </c>
      <c r="N14" s="166" t="s">
        <v>95</v>
      </c>
      <c r="O14" s="191" t="s">
        <v>48</v>
      </c>
    </row>
    <row r="15" spans="1:15" ht="11.25" customHeight="1" x14ac:dyDescent="0.2">
      <c r="A15" s="189"/>
      <c r="B15" s="391"/>
      <c r="C15" s="391"/>
      <c r="D15" s="391"/>
      <c r="E15" s="391"/>
      <c r="F15" s="391"/>
      <c r="G15" s="391"/>
      <c r="H15" s="391"/>
      <c r="I15" s="391"/>
      <c r="J15" s="391"/>
      <c r="K15" s="391"/>
      <c r="L15" s="391"/>
      <c r="M15" s="397"/>
      <c r="N15" s="167" t="s">
        <v>245</v>
      </c>
      <c r="O15" s="191" t="s">
        <v>49</v>
      </c>
    </row>
    <row r="16" spans="1:15" ht="11.25" customHeight="1" x14ac:dyDescent="0.2">
      <c r="A16" s="189"/>
      <c r="B16" s="391"/>
      <c r="C16" s="391"/>
      <c r="D16" s="391"/>
      <c r="E16" s="391"/>
      <c r="F16" s="391"/>
      <c r="G16" s="391"/>
      <c r="H16" s="391"/>
      <c r="I16" s="391"/>
      <c r="J16" s="391"/>
      <c r="K16" s="391"/>
      <c r="L16" s="391"/>
      <c r="M16" s="397"/>
      <c r="N16" s="167" t="s">
        <v>246</v>
      </c>
      <c r="O16" s="192" t="s">
        <v>247</v>
      </c>
    </row>
    <row r="17" spans="1:15" ht="11.25" customHeight="1" x14ac:dyDescent="0.2">
      <c r="A17" s="193"/>
      <c r="B17" s="392"/>
      <c r="C17" s="392"/>
      <c r="D17" s="392"/>
      <c r="E17" s="392"/>
      <c r="F17" s="392"/>
      <c r="G17" s="392"/>
      <c r="H17" s="392"/>
      <c r="I17" s="392"/>
      <c r="J17" s="392"/>
      <c r="K17" s="392"/>
      <c r="L17" s="392"/>
      <c r="M17" s="398"/>
      <c r="N17" s="168" t="s">
        <v>53</v>
      </c>
      <c r="O17" s="194" t="s">
        <v>54</v>
      </c>
    </row>
    <row r="18" spans="1:15" ht="11.25" customHeight="1" x14ac:dyDescent="0.2">
      <c r="A18" s="195" t="s">
        <v>36</v>
      </c>
      <c r="B18" s="169">
        <f t="shared" ref="B18:M18" si="0">B19+B23+B27</f>
        <v>0</v>
      </c>
      <c r="C18" s="169">
        <f t="shared" si="0"/>
        <v>0</v>
      </c>
      <c r="D18" s="169">
        <f t="shared" si="0"/>
        <v>0</v>
      </c>
      <c r="E18" s="169">
        <f t="shared" si="0"/>
        <v>0</v>
      </c>
      <c r="F18" s="169">
        <f t="shared" si="0"/>
        <v>0</v>
      </c>
      <c r="G18" s="169">
        <f t="shared" si="0"/>
        <v>0</v>
      </c>
      <c r="H18" s="169">
        <f t="shared" si="0"/>
        <v>0</v>
      </c>
      <c r="I18" s="169">
        <f t="shared" si="0"/>
        <v>0</v>
      </c>
      <c r="J18" s="169">
        <f t="shared" si="0"/>
        <v>0</v>
      </c>
      <c r="K18" s="169">
        <f t="shared" si="0"/>
        <v>0</v>
      </c>
      <c r="L18" s="169">
        <f t="shared" si="0"/>
        <v>0</v>
      </c>
      <c r="M18" s="169">
        <f t="shared" si="0"/>
        <v>0</v>
      </c>
      <c r="N18" s="170">
        <f>SUM(B18:M18)</f>
        <v>0</v>
      </c>
      <c r="O18" s="169"/>
    </row>
    <row r="19" spans="1:15" ht="11.25" customHeight="1" x14ac:dyDescent="0.2">
      <c r="A19" s="196" t="s">
        <v>130</v>
      </c>
      <c r="B19" s="171"/>
      <c r="C19" s="268"/>
      <c r="D19" s="172"/>
      <c r="E19" s="172"/>
      <c r="F19" s="172"/>
      <c r="G19" s="172"/>
      <c r="H19" s="172"/>
      <c r="I19" s="172"/>
      <c r="J19" s="172"/>
      <c r="K19" s="172"/>
      <c r="L19" s="172"/>
      <c r="M19" s="172"/>
      <c r="N19" s="172"/>
      <c r="O19" s="171"/>
    </row>
    <row r="20" spans="1:15" ht="11.25" customHeight="1" x14ac:dyDescent="0.2">
      <c r="A20" s="196" t="s">
        <v>296</v>
      </c>
      <c r="B20" s="171"/>
      <c r="C20" s="268"/>
      <c r="D20" s="172"/>
      <c r="E20" s="172"/>
      <c r="F20" s="172"/>
      <c r="G20" s="172"/>
      <c r="H20" s="172"/>
      <c r="I20" s="172"/>
      <c r="J20" s="172"/>
      <c r="K20" s="172"/>
      <c r="L20" s="172"/>
      <c r="M20" s="172"/>
      <c r="N20" s="172"/>
      <c r="O20" s="171"/>
    </row>
    <row r="21" spans="1:15" ht="11.25" customHeight="1" x14ac:dyDescent="0.2">
      <c r="A21" s="196" t="s">
        <v>403</v>
      </c>
      <c r="B21" s="171"/>
      <c r="C21" s="268"/>
      <c r="D21" s="172"/>
      <c r="E21" s="172"/>
      <c r="F21" s="172"/>
      <c r="G21" s="172"/>
      <c r="H21" s="172"/>
      <c r="I21" s="172"/>
      <c r="J21" s="172"/>
      <c r="K21" s="172"/>
      <c r="L21" s="172"/>
      <c r="M21" s="172"/>
      <c r="N21" s="172"/>
      <c r="O21" s="171"/>
    </row>
    <row r="22" spans="1:15" ht="11.25" customHeight="1" x14ac:dyDescent="0.2">
      <c r="A22" s="196" t="s">
        <v>329</v>
      </c>
      <c r="B22" s="171"/>
      <c r="C22" s="268"/>
      <c r="D22" s="172"/>
      <c r="E22" s="172"/>
      <c r="F22" s="172"/>
      <c r="G22" s="172"/>
      <c r="H22" s="172"/>
      <c r="I22" s="172"/>
      <c r="J22" s="172"/>
      <c r="K22" s="172"/>
      <c r="L22" s="172"/>
      <c r="M22" s="172"/>
      <c r="N22" s="172"/>
      <c r="O22" s="171"/>
    </row>
    <row r="23" spans="1:15" ht="11.25" customHeight="1" x14ac:dyDescent="0.2">
      <c r="A23" s="196" t="s">
        <v>131</v>
      </c>
      <c r="B23" s="171"/>
      <c r="C23" s="268"/>
      <c r="D23" s="172"/>
      <c r="E23" s="172"/>
      <c r="F23" s="172"/>
      <c r="G23" s="172"/>
      <c r="H23" s="172"/>
      <c r="I23" s="172"/>
      <c r="J23" s="172"/>
      <c r="K23" s="172"/>
      <c r="L23" s="172"/>
      <c r="M23" s="172"/>
      <c r="N23" s="172"/>
      <c r="O23" s="171"/>
    </row>
    <row r="24" spans="1:15" ht="11.25" customHeight="1" x14ac:dyDescent="0.2">
      <c r="A24" s="196" t="s">
        <v>299</v>
      </c>
      <c r="B24" s="171"/>
      <c r="C24" s="268"/>
      <c r="D24" s="172"/>
      <c r="E24" s="172"/>
      <c r="F24" s="172"/>
      <c r="G24" s="172"/>
      <c r="H24" s="172"/>
      <c r="I24" s="172"/>
      <c r="J24" s="172"/>
      <c r="K24" s="172"/>
      <c r="L24" s="172"/>
      <c r="M24" s="172"/>
      <c r="N24" s="172"/>
      <c r="O24" s="171"/>
    </row>
    <row r="25" spans="1:15" ht="11.25" customHeight="1" x14ac:dyDescent="0.2">
      <c r="A25" s="196" t="s">
        <v>297</v>
      </c>
      <c r="B25" s="171"/>
      <c r="C25" s="268"/>
      <c r="D25" s="172"/>
      <c r="E25" s="172"/>
      <c r="F25" s="172"/>
      <c r="G25" s="172"/>
      <c r="H25" s="172"/>
      <c r="I25" s="172"/>
      <c r="J25" s="172"/>
      <c r="K25" s="172"/>
      <c r="L25" s="172"/>
      <c r="M25" s="172"/>
      <c r="N25" s="172"/>
      <c r="O25" s="171"/>
    </row>
    <row r="26" spans="1:15" ht="11.25" customHeight="1" x14ac:dyDescent="0.2">
      <c r="A26" s="196" t="s">
        <v>298</v>
      </c>
      <c r="B26" s="171"/>
      <c r="C26" s="268"/>
      <c r="D26" s="172"/>
      <c r="E26" s="172"/>
      <c r="F26" s="172"/>
      <c r="G26" s="172"/>
      <c r="H26" s="172"/>
      <c r="I26" s="172"/>
      <c r="J26" s="172"/>
      <c r="K26" s="172"/>
      <c r="L26" s="172"/>
      <c r="M26" s="172"/>
      <c r="N26" s="172"/>
      <c r="O26" s="171"/>
    </row>
    <row r="27" spans="1:15" ht="22.5" x14ac:dyDescent="0.2">
      <c r="A27" s="197" t="s">
        <v>377</v>
      </c>
      <c r="B27" s="171"/>
      <c r="C27" s="268"/>
      <c r="D27" s="172"/>
      <c r="E27" s="172"/>
      <c r="F27" s="172"/>
      <c r="G27" s="172"/>
      <c r="H27" s="172"/>
      <c r="I27" s="172"/>
      <c r="J27" s="172"/>
      <c r="K27" s="172"/>
      <c r="L27" s="172"/>
      <c r="M27" s="171"/>
      <c r="N27" s="172"/>
      <c r="O27" s="171"/>
    </row>
    <row r="28" spans="1:15" ht="11.25" customHeight="1" x14ac:dyDescent="0.2">
      <c r="A28" s="195" t="s">
        <v>270</v>
      </c>
      <c r="B28" s="171">
        <f t="shared" ref="B28:M28" si="1">SUM(B29:B32)</f>
        <v>0</v>
      </c>
      <c r="C28" s="171">
        <f t="shared" si="1"/>
        <v>0</v>
      </c>
      <c r="D28" s="171">
        <f t="shared" si="1"/>
        <v>0</v>
      </c>
      <c r="E28" s="171">
        <f t="shared" si="1"/>
        <v>0</v>
      </c>
      <c r="F28" s="171">
        <f t="shared" si="1"/>
        <v>0</v>
      </c>
      <c r="G28" s="171">
        <f t="shared" si="1"/>
        <v>0</v>
      </c>
      <c r="H28" s="171">
        <f t="shared" si="1"/>
        <v>0</v>
      </c>
      <c r="I28" s="171">
        <f t="shared" si="1"/>
        <v>0</v>
      </c>
      <c r="J28" s="171">
        <f t="shared" si="1"/>
        <v>0</v>
      </c>
      <c r="K28" s="171">
        <f t="shared" si="1"/>
        <v>0</v>
      </c>
      <c r="L28" s="171">
        <f t="shared" si="1"/>
        <v>0</v>
      </c>
      <c r="M28" s="171">
        <f t="shared" si="1"/>
        <v>0</v>
      </c>
      <c r="N28" s="172">
        <f>SUM(B28:M28)</f>
        <v>0</v>
      </c>
      <c r="O28" s="171"/>
    </row>
    <row r="29" spans="1:15" ht="11.25" customHeight="1" x14ac:dyDescent="0.2">
      <c r="A29" s="198" t="s">
        <v>37</v>
      </c>
      <c r="B29" s="171"/>
      <c r="C29" s="268"/>
      <c r="D29" s="172"/>
      <c r="E29" s="172"/>
      <c r="F29" s="172"/>
      <c r="G29" s="172"/>
      <c r="H29" s="172"/>
      <c r="I29" s="172"/>
      <c r="J29" s="172"/>
      <c r="K29" s="172"/>
      <c r="L29" s="172"/>
      <c r="M29" s="172"/>
      <c r="N29" s="172"/>
      <c r="O29" s="171"/>
    </row>
    <row r="30" spans="1:15" ht="11.25" customHeight="1" x14ac:dyDescent="0.2">
      <c r="A30" s="198" t="s">
        <v>126</v>
      </c>
      <c r="B30" s="171"/>
      <c r="C30" s="268"/>
      <c r="D30" s="172"/>
      <c r="E30" s="172"/>
      <c r="F30" s="172"/>
      <c r="G30" s="172"/>
      <c r="H30" s="172"/>
      <c r="I30" s="172"/>
      <c r="J30" s="172"/>
      <c r="K30" s="172"/>
      <c r="L30" s="172"/>
      <c r="M30" s="172"/>
      <c r="N30" s="172"/>
      <c r="O30" s="171"/>
    </row>
    <row r="31" spans="1:15" ht="11.25" customHeight="1" x14ac:dyDescent="0.2">
      <c r="A31" s="198" t="s">
        <v>127</v>
      </c>
      <c r="B31" s="171"/>
      <c r="C31" s="268"/>
      <c r="D31" s="172"/>
      <c r="E31" s="172"/>
      <c r="F31" s="172"/>
      <c r="G31" s="172"/>
      <c r="H31" s="172"/>
      <c r="I31" s="172"/>
      <c r="J31" s="172"/>
      <c r="K31" s="172"/>
      <c r="L31" s="172"/>
      <c r="M31" s="172"/>
      <c r="N31" s="172"/>
      <c r="O31" s="171"/>
    </row>
    <row r="32" spans="1:15" ht="11.25" customHeight="1" x14ac:dyDescent="0.2">
      <c r="A32" s="199" t="s">
        <v>38</v>
      </c>
      <c r="B32" s="173"/>
      <c r="C32" s="269"/>
      <c r="D32" s="174"/>
      <c r="E32" s="174"/>
      <c r="F32" s="174"/>
      <c r="G32" s="174"/>
      <c r="H32" s="174"/>
      <c r="I32" s="174"/>
      <c r="J32" s="174"/>
      <c r="K32" s="174"/>
      <c r="L32" s="174"/>
      <c r="M32" s="174"/>
      <c r="N32" s="174"/>
      <c r="O32" s="173"/>
    </row>
    <row r="33" spans="1:15" ht="11.25" customHeight="1" x14ac:dyDescent="0.2">
      <c r="A33" s="201" t="s">
        <v>55</v>
      </c>
      <c r="B33" s="178">
        <f t="shared" ref="B33:O33" si="2">B18-B28</f>
        <v>0</v>
      </c>
      <c r="C33" s="178">
        <f t="shared" si="2"/>
        <v>0</v>
      </c>
      <c r="D33" s="178">
        <f t="shared" si="2"/>
        <v>0</v>
      </c>
      <c r="E33" s="178">
        <f t="shared" si="2"/>
        <v>0</v>
      </c>
      <c r="F33" s="178">
        <f t="shared" si="2"/>
        <v>0</v>
      </c>
      <c r="G33" s="178">
        <f t="shared" si="2"/>
        <v>0</v>
      </c>
      <c r="H33" s="178">
        <f t="shared" si="2"/>
        <v>0</v>
      </c>
      <c r="I33" s="178">
        <f t="shared" si="2"/>
        <v>0</v>
      </c>
      <c r="J33" s="178">
        <f t="shared" si="2"/>
        <v>0</v>
      </c>
      <c r="K33" s="178">
        <f t="shared" si="2"/>
        <v>0</v>
      </c>
      <c r="L33" s="178">
        <f t="shared" si="2"/>
        <v>0</v>
      </c>
      <c r="M33" s="178">
        <f t="shared" si="2"/>
        <v>0</v>
      </c>
      <c r="N33" s="178">
        <f t="shared" si="2"/>
        <v>0</v>
      </c>
      <c r="O33" s="178">
        <f t="shared" si="2"/>
        <v>0</v>
      </c>
    </row>
    <row r="34" spans="1:15" ht="11.25" customHeight="1" x14ac:dyDescent="0.2">
      <c r="A34" s="95"/>
      <c r="B34" s="93"/>
      <c r="C34" s="93"/>
      <c r="D34" s="93"/>
      <c r="E34" s="93"/>
      <c r="F34" s="93"/>
      <c r="G34" s="93"/>
      <c r="H34" s="93"/>
      <c r="I34" s="93"/>
      <c r="J34" s="93"/>
      <c r="K34" s="93"/>
      <c r="L34" s="93"/>
      <c r="M34" s="93"/>
      <c r="N34" s="93"/>
      <c r="O34" s="165"/>
    </row>
    <row r="35" spans="1:15" ht="11.25" customHeight="1" x14ac:dyDescent="0.2">
      <c r="A35" s="399" t="s">
        <v>56</v>
      </c>
      <c r="B35" s="400"/>
      <c r="C35" s="400"/>
      <c r="D35" s="400"/>
      <c r="E35" s="400"/>
      <c r="F35" s="399" t="s">
        <v>3</v>
      </c>
      <c r="G35" s="400"/>
      <c r="H35" s="400"/>
      <c r="I35" s="400"/>
      <c r="J35" s="400"/>
      <c r="K35" s="400"/>
      <c r="L35" s="400"/>
      <c r="M35" s="399" t="s">
        <v>310</v>
      </c>
      <c r="N35" s="400"/>
      <c r="O35" s="401"/>
    </row>
    <row r="36" spans="1:15" ht="11.25" customHeight="1" x14ac:dyDescent="0.2">
      <c r="A36" s="95" t="s">
        <v>40</v>
      </c>
      <c r="B36" s="98"/>
      <c r="C36" s="98"/>
      <c r="D36" s="98"/>
      <c r="E36" s="98"/>
      <c r="F36" s="99"/>
      <c r="G36" s="98"/>
      <c r="H36" s="175"/>
      <c r="I36" s="175"/>
      <c r="J36" s="175"/>
      <c r="K36" s="175"/>
      <c r="L36" s="176"/>
      <c r="M36" s="382" t="s">
        <v>294</v>
      </c>
      <c r="N36" s="383"/>
      <c r="O36" s="384"/>
    </row>
    <row r="37" spans="1:15" ht="12.75" x14ac:dyDescent="0.2">
      <c r="A37" s="202" t="s">
        <v>328</v>
      </c>
      <c r="B37" s="179"/>
      <c r="C37" s="179"/>
      <c r="D37" s="179"/>
      <c r="E37" s="179"/>
      <c r="F37" s="181"/>
      <c r="G37" s="179"/>
      <c r="H37" s="94"/>
      <c r="I37" s="94"/>
      <c r="J37" s="94"/>
      <c r="K37" s="94"/>
      <c r="L37" s="177"/>
      <c r="M37" s="181"/>
      <c r="N37" s="94"/>
      <c r="O37" s="177"/>
    </row>
    <row r="38" spans="1:15" ht="11.25" customHeight="1" x14ac:dyDescent="0.2">
      <c r="A38" s="386" t="s">
        <v>330</v>
      </c>
      <c r="B38" s="387"/>
      <c r="C38" s="387"/>
      <c r="D38" s="387"/>
      <c r="E38" s="388"/>
      <c r="F38" s="95"/>
      <c r="G38" s="93"/>
      <c r="H38" s="93"/>
      <c r="I38" s="93"/>
      <c r="J38" s="93"/>
      <c r="K38" s="93"/>
      <c r="L38" s="165"/>
      <c r="M38" s="95"/>
      <c r="N38" s="93"/>
      <c r="O38" s="165"/>
    </row>
    <row r="39" spans="1:15" ht="11.25" customHeight="1" x14ac:dyDescent="0.2">
      <c r="A39" s="95" t="s">
        <v>331</v>
      </c>
      <c r="B39" s="93"/>
      <c r="C39" s="93"/>
      <c r="D39" s="93"/>
      <c r="E39" s="93"/>
      <c r="F39" s="95"/>
      <c r="G39" s="93"/>
      <c r="H39" s="93"/>
      <c r="I39" s="93"/>
      <c r="J39" s="93"/>
      <c r="K39" s="93"/>
      <c r="L39" s="165"/>
      <c r="M39" s="95"/>
      <c r="N39" s="93"/>
      <c r="O39" s="165"/>
    </row>
    <row r="40" spans="1:15" ht="11.25" customHeight="1" x14ac:dyDescent="0.2">
      <c r="A40" s="95" t="s">
        <v>332</v>
      </c>
      <c r="B40" s="93"/>
      <c r="C40" s="93"/>
      <c r="D40" s="93"/>
      <c r="E40" s="93"/>
      <c r="F40" s="95"/>
      <c r="G40" s="93"/>
      <c r="H40" s="93"/>
      <c r="I40" s="93"/>
      <c r="J40" s="93"/>
      <c r="K40" s="93"/>
      <c r="L40" s="165"/>
      <c r="M40" s="95"/>
      <c r="N40" s="93"/>
      <c r="O40" s="165"/>
    </row>
    <row r="41" spans="1:15" ht="11.25" customHeight="1" x14ac:dyDescent="0.2">
      <c r="A41" s="96" t="s">
        <v>98</v>
      </c>
      <c r="B41" s="96"/>
      <c r="C41" s="96"/>
      <c r="D41" s="96"/>
      <c r="E41" s="96"/>
      <c r="F41" s="92"/>
      <c r="G41" s="92"/>
      <c r="H41" s="92"/>
      <c r="I41" s="92"/>
      <c r="J41" s="92"/>
      <c r="K41" s="92"/>
      <c r="L41" s="92"/>
      <c r="M41" s="92"/>
      <c r="N41" s="92"/>
      <c r="O41" s="92"/>
    </row>
    <row r="42" spans="1:15" ht="22.5" customHeight="1" x14ac:dyDescent="0.2">
      <c r="A42" s="385" t="s">
        <v>154</v>
      </c>
      <c r="B42" s="385"/>
      <c r="C42" s="385"/>
      <c r="D42" s="385"/>
      <c r="E42" s="385"/>
      <c r="F42" s="385"/>
      <c r="G42" s="385"/>
      <c r="H42" s="385"/>
      <c r="I42" s="385"/>
      <c r="J42" s="385"/>
      <c r="K42" s="385"/>
      <c r="L42" s="385"/>
      <c r="M42" s="385"/>
      <c r="N42" s="385"/>
      <c r="O42" s="385"/>
    </row>
    <row r="43" spans="1:15" ht="11.25" customHeight="1" x14ac:dyDescent="0.2">
      <c r="A43" s="385" t="s">
        <v>316</v>
      </c>
      <c r="B43" s="385"/>
      <c r="C43" s="385"/>
      <c r="D43" s="385"/>
      <c r="E43" s="385"/>
      <c r="F43" s="385"/>
      <c r="G43" s="385"/>
      <c r="H43" s="92"/>
      <c r="I43" s="92"/>
      <c r="J43" s="92"/>
      <c r="K43" s="92"/>
      <c r="L43" s="92"/>
      <c r="M43" s="92"/>
      <c r="N43" s="92"/>
      <c r="O43" s="92"/>
    </row>
    <row r="45" spans="1:15" ht="16.5" customHeight="1" thickBot="1" x14ac:dyDescent="0.25">
      <c r="A45" s="389" t="s">
        <v>334</v>
      </c>
      <c r="B45" s="389"/>
      <c r="C45" s="389"/>
      <c r="D45" s="389"/>
      <c r="E45" s="389"/>
      <c r="F45" s="389"/>
      <c r="G45" s="389"/>
      <c r="H45" s="389"/>
      <c r="I45" s="389"/>
    </row>
    <row r="46" spans="1:15" ht="11.25" customHeight="1" thickBot="1" x14ac:dyDescent="0.25">
      <c r="A46" s="379" t="s">
        <v>173</v>
      </c>
      <c r="B46" s="380"/>
      <c r="C46" s="380"/>
      <c r="D46" s="380"/>
      <c r="E46" s="380"/>
      <c r="F46" s="380"/>
      <c r="G46" s="380"/>
      <c r="H46" s="380"/>
      <c r="I46" s="381"/>
    </row>
    <row r="47" spans="1:15" ht="14.25" customHeight="1" thickBot="1" x14ac:dyDescent="0.25">
      <c r="A47" s="374" t="s">
        <v>100</v>
      </c>
      <c r="B47" s="375"/>
      <c r="C47" s="376"/>
      <c r="D47" s="374" t="s">
        <v>101</v>
      </c>
      <c r="E47" s="375"/>
      <c r="F47" s="376"/>
      <c r="G47" s="374" t="s">
        <v>102</v>
      </c>
      <c r="H47" s="375"/>
      <c r="I47" s="376"/>
    </row>
    <row r="48" spans="1:15" ht="13.5" customHeight="1" thickBot="1" x14ac:dyDescent="0.25">
      <c r="A48" s="374" t="s">
        <v>248</v>
      </c>
      <c r="B48" s="375"/>
      <c r="C48" s="376"/>
      <c r="D48" s="374" t="s">
        <v>103</v>
      </c>
      <c r="E48" s="375"/>
      <c r="F48" s="376"/>
      <c r="G48" s="374" t="s">
        <v>104</v>
      </c>
      <c r="H48" s="375"/>
      <c r="I48" s="376"/>
    </row>
    <row r="49" spans="1:9" ht="11.25" customHeight="1" x14ac:dyDescent="0.2">
      <c r="A49" s="180" t="s">
        <v>174</v>
      </c>
      <c r="B49" s="377" t="s">
        <v>175</v>
      </c>
      <c r="C49" s="377" t="s">
        <v>105</v>
      </c>
      <c r="D49" s="377" t="s">
        <v>106</v>
      </c>
      <c r="E49" s="377" t="s">
        <v>107</v>
      </c>
      <c r="F49" s="377" t="s">
        <v>175</v>
      </c>
      <c r="G49" s="377" t="s">
        <v>108</v>
      </c>
      <c r="H49" s="377" t="s">
        <v>107</v>
      </c>
      <c r="I49" s="377" t="s">
        <v>175</v>
      </c>
    </row>
    <row r="50" spans="1:9" ht="11.25" customHeight="1" x14ac:dyDescent="0.2">
      <c r="A50" s="180" t="s">
        <v>176</v>
      </c>
      <c r="B50" s="378"/>
      <c r="C50" s="378"/>
      <c r="D50" s="378"/>
      <c r="E50" s="378"/>
      <c r="F50" s="378"/>
      <c r="G50" s="378"/>
      <c r="H50" s="378"/>
      <c r="I50" s="378"/>
    </row>
    <row r="51" spans="1:9" ht="24" customHeight="1" x14ac:dyDescent="0.2">
      <c r="A51" s="180"/>
      <c r="B51" s="132"/>
      <c r="C51" s="132"/>
      <c r="D51" s="131" t="s">
        <v>177</v>
      </c>
      <c r="E51" s="132"/>
      <c r="F51" s="132"/>
      <c r="G51" s="131"/>
      <c r="H51" s="132"/>
      <c r="I51" s="132"/>
    </row>
    <row r="52" spans="1:9" ht="24" customHeight="1" thickBot="1" x14ac:dyDescent="0.25">
      <c r="A52" s="203" t="s">
        <v>53</v>
      </c>
      <c r="B52" s="133" t="s">
        <v>54</v>
      </c>
      <c r="C52" s="133" t="s">
        <v>109</v>
      </c>
      <c r="D52" s="133" t="s">
        <v>178</v>
      </c>
      <c r="E52" s="133" t="s">
        <v>110</v>
      </c>
      <c r="F52" s="133" t="s">
        <v>111</v>
      </c>
      <c r="G52" s="133" t="s">
        <v>112</v>
      </c>
      <c r="H52" s="133" t="s">
        <v>179</v>
      </c>
      <c r="I52" s="133" t="s">
        <v>113</v>
      </c>
    </row>
    <row r="53" spans="1:9" ht="11.25" customHeight="1" x14ac:dyDescent="0.2">
      <c r="A53" s="180"/>
      <c r="B53" s="131"/>
      <c r="C53" s="131"/>
      <c r="D53" s="131"/>
      <c r="E53" s="131"/>
      <c r="F53" s="131"/>
      <c r="G53" s="131"/>
      <c r="H53" s="131"/>
      <c r="I53" s="132"/>
    </row>
    <row r="54" spans="1:9" ht="11.25" customHeight="1" thickBot="1" x14ac:dyDescent="0.25">
      <c r="A54" s="204"/>
      <c r="B54" s="134"/>
      <c r="C54" s="134"/>
      <c r="D54" s="134"/>
      <c r="E54" s="134"/>
      <c r="F54" s="134"/>
      <c r="G54" s="134"/>
      <c r="H54" s="134"/>
      <c r="I54" s="134"/>
    </row>
    <row r="55" spans="1:9" ht="11.25" customHeight="1" x14ac:dyDescent="0.2">
      <c r="A55" s="373" t="s">
        <v>180</v>
      </c>
      <c r="B55" s="373"/>
      <c r="C55" s="373"/>
      <c r="D55" s="373"/>
      <c r="E55" s="373"/>
      <c r="F55" s="373"/>
      <c r="G55" s="373"/>
      <c r="H55" s="373"/>
      <c r="I55" s="373"/>
    </row>
  </sheetData>
  <mergeCells count="45">
    <mergeCell ref="A8:O8"/>
    <mergeCell ref="A3:O3"/>
    <mergeCell ref="A4:O4"/>
    <mergeCell ref="A5:O5"/>
    <mergeCell ref="A6:O6"/>
    <mergeCell ref="A7:O7"/>
    <mergeCell ref="M14:M17"/>
    <mergeCell ref="A35:E35"/>
    <mergeCell ref="F35:L35"/>
    <mergeCell ref="M35:O35"/>
    <mergeCell ref="B11:O11"/>
    <mergeCell ref="B12:O12"/>
    <mergeCell ref="B13:N13"/>
    <mergeCell ref="B14:B17"/>
    <mergeCell ref="C14:C17"/>
    <mergeCell ref="D14:D17"/>
    <mergeCell ref="E14:E17"/>
    <mergeCell ref="F14:F17"/>
    <mergeCell ref="G14:G17"/>
    <mergeCell ref="H14:H17"/>
    <mergeCell ref="A46:I46"/>
    <mergeCell ref="I14:I17"/>
    <mergeCell ref="J14:J17"/>
    <mergeCell ref="K14:K17"/>
    <mergeCell ref="L14:L17"/>
    <mergeCell ref="M36:O36"/>
    <mergeCell ref="A38:E38"/>
    <mergeCell ref="A42:O42"/>
    <mergeCell ref="A43:G43"/>
    <mergeCell ref="A45:I45"/>
    <mergeCell ref="A47:C47"/>
    <mergeCell ref="D47:F47"/>
    <mergeCell ref="G47:I47"/>
    <mergeCell ref="A48:C48"/>
    <mergeCell ref="D48:F48"/>
    <mergeCell ref="G48:I48"/>
    <mergeCell ref="H49:H50"/>
    <mergeCell ref="I49:I50"/>
    <mergeCell ref="A55:I55"/>
    <mergeCell ref="B49:B50"/>
    <mergeCell ref="C49:C50"/>
    <mergeCell ref="D49:D50"/>
    <mergeCell ref="E49:E50"/>
    <mergeCell ref="F49:F50"/>
    <mergeCell ref="G49:G50"/>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P33"/>
  <sheetViews>
    <sheetView showGridLines="0" zoomScaleNormal="100" workbookViewId="0">
      <selection activeCell="A26" sqref="A26"/>
    </sheetView>
  </sheetViews>
  <sheetFormatPr defaultRowHeight="12.75" x14ac:dyDescent="0.2"/>
  <cols>
    <col min="1" max="1" width="63.7109375" customWidth="1"/>
    <col min="2" max="2" width="7.140625" customWidth="1"/>
    <col min="3" max="3" width="8.42578125" customWidth="1"/>
    <col min="4" max="4" width="7.85546875" customWidth="1"/>
    <col min="5" max="5" width="7.42578125" customWidth="1"/>
    <col min="6" max="6" width="7.5703125" customWidth="1"/>
    <col min="7" max="7" width="7.7109375" customWidth="1"/>
    <col min="8" max="8" width="7.42578125" customWidth="1"/>
    <col min="9" max="9" width="6.5703125" customWidth="1"/>
    <col min="10" max="10" width="6.42578125" customWidth="1"/>
    <col min="11" max="11" width="6.7109375" customWidth="1"/>
    <col min="12" max="12" width="6.5703125" customWidth="1"/>
    <col min="13" max="13" width="6.140625" customWidth="1"/>
    <col min="14" max="14" width="9.42578125" customWidth="1"/>
    <col min="15" max="15" width="14.7109375" customWidth="1"/>
  </cols>
  <sheetData>
    <row r="1" spans="1:16" ht="15.75" x14ac:dyDescent="0.25">
      <c r="A1" s="59" t="s">
        <v>312</v>
      </c>
      <c r="B1" s="2"/>
      <c r="C1" s="2"/>
      <c r="D1" s="2"/>
      <c r="E1" s="2"/>
      <c r="F1" s="1"/>
      <c r="G1" s="1"/>
    </row>
    <row r="2" spans="1:16" x14ac:dyDescent="0.2">
      <c r="A2" s="2"/>
      <c r="B2" s="2"/>
      <c r="C2" s="2"/>
      <c r="D2" s="2"/>
      <c r="E2" s="2"/>
      <c r="F2" s="1"/>
      <c r="G2" s="1"/>
    </row>
    <row r="3" spans="1:16" x14ac:dyDescent="0.2">
      <c r="A3" s="413" t="s">
        <v>52</v>
      </c>
      <c r="B3" s="413"/>
      <c r="C3" s="413"/>
      <c r="D3" s="413"/>
      <c r="E3" s="413"/>
      <c r="F3" s="413"/>
      <c r="G3" s="413"/>
    </row>
    <row r="4" spans="1:16" x14ac:dyDescent="0.2">
      <c r="A4" s="413" t="s">
        <v>0</v>
      </c>
      <c r="B4" s="413"/>
      <c r="C4" s="413"/>
      <c r="D4" s="413"/>
      <c r="E4" s="413"/>
      <c r="F4" s="413"/>
      <c r="G4" s="413"/>
    </row>
    <row r="5" spans="1:16" x14ac:dyDescent="0.2">
      <c r="A5" s="414" t="s">
        <v>11</v>
      </c>
      <c r="B5" s="414"/>
      <c r="C5" s="414"/>
      <c r="D5" s="414"/>
      <c r="E5" s="414"/>
      <c r="F5" s="414"/>
      <c r="G5" s="414"/>
    </row>
    <row r="6" spans="1:16" x14ac:dyDescent="0.2">
      <c r="A6" s="413" t="s">
        <v>4</v>
      </c>
      <c r="B6" s="413"/>
      <c r="C6" s="413"/>
      <c r="D6" s="413"/>
      <c r="E6" s="413"/>
      <c r="F6" s="413"/>
      <c r="G6" s="413"/>
    </row>
    <row r="7" spans="1:16" x14ac:dyDescent="0.2">
      <c r="A7" s="413" t="s">
        <v>181</v>
      </c>
      <c r="B7" s="413"/>
      <c r="C7" s="413"/>
      <c r="D7" s="413"/>
      <c r="E7" s="413"/>
      <c r="F7" s="413"/>
      <c r="G7" s="413"/>
    </row>
    <row r="8" spans="1:16" x14ac:dyDescent="0.2">
      <c r="A8" s="1"/>
      <c r="B8" s="1"/>
      <c r="C8" s="1"/>
      <c r="D8" s="1"/>
      <c r="E8" s="1"/>
      <c r="F8" s="1"/>
      <c r="G8" s="1"/>
    </row>
    <row r="9" spans="1:16" x14ac:dyDescent="0.2">
      <c r="A9" s="1" t="s">
        <v>165</v>
      </c>
      <c r="B9" s="1"/>
      <c r="C9" s="1"/>
      <c r="D9" s="1"/>
      <c r="E9" s="1"/>
      <c r="F9" s="1"/>
      <c r="P9" s="14">
        <v>1</v>
      </c>
    </row>
    <row r="10" spans="1:16" x14ac:dyDescent="0.2">
      <c r="A10" s="188"/>
      <c r="B10" s="402" t="s">
        <v>45</v>
      </c>
      <c r="C10" s="403"/>
      <c r="D10" s="403"/>
      <c r="E10" s="403"/>
      <c r="F10" s="403"/>
      <c r="G10" s="403"/>
      <c r="H10" s="403"/>
      <c r="I10" s="403"/>
      <c r="J10" s="403"/>
      <c r="K10" s="403"/>
      <c r="L10" s="403"/>
      <c r="M10" s="403"/>
      <c r="N10" s="403"/>
      <c r="O10" s="403"/>
      <c r="P10" s="403"/>
    </row>
    <row r="11" spans="1:16" x14ac:dyDescent="0.2">
      <c r="A11" s="189"/>
      <c r="B11" s="405" t="s">
        <v>34</v>
      </c>
      <c r="C11" s="406"/>
      <c r="D11" s="406"/>
      <c r="E11" s="406"/>
      <c r="F11" s="406"/>
      <c r="G11" s="406"/>
      <c r="H11" s="406"/>
      <c r="I11" s="406"/>
      <c r="J11" s="406"/>
      <c r="K11" s="406"/>
      <c r="L11" s="406"/>
      <c r="M11" s="406"/>
      <c r="N11" s="406"/>
      <c r="O11" s="406"/>
      <c r="P11" s="406"/>
    </row>
    <row r="12" spans="1:16" x14ac:dyDescent="0.2">
      <c r="A12" s="189" t="s">
        <v>15</v>
      </c>
      <c r="B12" s="408" t="s">
        <v>46</v>
      </c>
      <c r="C12" s="409"/>
      <c r="D12" s="409"/>
      <c r="E12" s="409"/>
      <c r="F12" s="409"/>
      <c r="G12" s="409"/>
      <c r="H12" s="409"/>
      <c r="I12" s="409"/>
      <c r="J12" s="409"/>
      <c r="K12" s="409"/>
      <c r="L12" s="409"/>
      <c r="M12" s="409"/>
      <c r="N12" s="410"/>
      <c r="O12" s="190" t="s">
        <v>47</v>
      </c>
      <c r="P12" s="122" t="s">
        <v>95</v>
      </c>
    </row>
    <row r="13" spans="1:16" x14ac:dyDescent="0.2">
      <c r="A13" s="189"/>
      <c r="B13" s="390" t="s">
        <v>233</v>
      </c>
      <c r="C13" s="390" t="s">
        <v>234</v>
      </c>
      <c r="D13" s="390" t="s">
        <v>235</v>
      </c>
      <c r="E13" s="390" t="s">
        <v>236</v>
      </c>
      <c r="F13" s="390" t="s">
        <v>237</v>
      </c>
      <c r="G13" s="390" t="s">
        <v>238</v>
      </c>
      <c r="H13" s="390" t="s">
        <v>239</v>
      </c>
      <c r="I13" s="390" t="s">
        <v>240</v>
      </c>
      <c r="J13" s="390" t="s">
        <v>241</v>
      </c>
      <c r="K13" s="390" t="s">
        <v>242</v>
      </c>
      <c r="L13" s="390" t="s">
        <v>243</v>
      </c>
      <c r="M13" s="396" t="s">
        <v>244</v>
      </c>
      <c r="N13" s="166" t="s">
        <v>95</v>
      </c>
      <c r="O13" s="191" t="s">
        <v>48</v>
      </c>
      <c r="P13" s="126"/>
    </row>
    <row r="14" spans="1:16" x14ac:dyDescent="0.2">
      <c r="A14" s="189"/>
      <c r="B14" s="391"/>
      <c r="C14" s="391"/>
      <c r="D14" s="391"/>
      <c r="E14" s="391"/>
      <c r="F14" s="391"/>
      <c r="G14" s="391"/>
      <c r="H14" s="391"/>
      <c r="I14" s="391"/>
      <c r="J14" s="391"/>
      <c r="K14" s="391"/>
      <c r="L14" s="391"/>
      <c r="M14" s="397"/>
      <c r="N14" s="167" t="s">
        <v>245</v>
      </c>
      <c r="O14" s="191" t="s">
        <v>49</v>
      </c>
      <c r="P14" s="127"/>
    </row>
    <row r="15" spans="1:16" x14ac:dyDescent="0.2">
      <c r="A15" s="189"/>
      <c r="B15" s="391"/>
      <c r="C15" s="391"/>
      <c r="D15" s="391"/>
      <c r="E15" s="391"/>
      <c r="F15" s="391"/>
      <c r="G15" s="391"/>
      <c r="H15" s="391"/>
      <c r="I15" s="391"/>
      <c r="J15" s="391"/>
      <c r="K15" s="391"/>
      <c r="L15" s="391"/>
      <c r="M15" s="397"/>
      <c r="N15" s="167" t="s">
        <v>246</v>
      </c>
      <c r="O15" s="192" t="s">
        <v>247</v>
      </c>
      <c r="P15" s="128"/>
    </row>
    <row r="16" spans="1:16" x14ac:dyDescent="0.2">
      <c r="A16" s="193"/>
      <c r="B16" s="392"/>
      <c r="C16" s="392"/>
      <c r="D16" s="392"/>
      <c r="E16" s="392"/>
      <c r="F16" s="392"/>
      <c r="G16" s="392"/>
      <c r="H16" s="392"/>
      <c r="I16" s="392"/>
      <c r="J16" s="392"/>
      <c r="K16" s="392"/>
      <c r="L16" s="392"/>
      <c r="M16" s="398"/>
      <c r="N16" s="168" t="s">
        <v>53</v>
      </c>
      <c r="O16" s="194" t="s">
        <v>54</v>
      </c>
      <c r="P16" s="129" t="s">
        <v>169</v>
      </c>
    </row>
    <row r="17" spans="1:16" x14ac:dyDescent="0.2">
      <c r="A17" s="195" t="s">
        <v>36</v>
      </c>
      <c r="B17" s="169">
        <f t="shared" ref="B17:M17" si="0">B18+B22+B26</f>
        <v>0</v>
      </c>
      <c r="C17" s="169">
        <f t="shared" si="0"/>
        <v>0</v>
      </c>
      <c r="D17" s="169">
        <f t="shared" si="0"/>
        <v>0</v>
      </c>
      <c r="E17" s="169">
        <f t="shared" si="0"/>
        <v>0</v>
      </c>
      <c r="F17" s="169">
        <f t="shared" si="0"/>
        <v>0</v>
      </c>
      <c r="G17" s="169">
        <f t="shared" si="0"/>
        <v>0</v>
      </c>
      <c r="H17" s="169">
        <f t="shared" si="0"/>
        <v>0</v>
      </c>
      <c r="I17" s="169">
        <f t="shared" si="0"/>
        <v>0</v>
      </c>
      <c r="J17" s="169">
        <f t="shared" si="0"/>
        <v>0</v>
      </c>
      <c r="K17" s="169">
        <f t="shared" si="0"/>
        <v>0</v>
      </c>
      <c r="L17" s="169">
        <f t="shared" si="0"/>
        <v>0</v>
      </c>
      <c r="M17" s="169">
        <f t="shared" si="0"/>
        <v>0</v>
      </c>
      <c r="N17" s="170">
        <f>SUM(B17:M17)</f>
        <v>0</v>
      </c>
      <c r="O17" s="169"/>
    </row>
    <row r="18" spans="1:16" x14ac:dyDescent="0.2">
      <c r="A18" s="196" t="s">
        <v>130</v>
      </c>
      <c r="B18" s="171"/>
      <c r="C18" s="268"/>
      <c r="D18" s="172"/>
      <c r="E18" s="172"/>
      <c r="F18" s="172"/>
      <c r="G18" s="172"/>
      <c r="H18" s="172"/>
      <c r="I18" s="172"/>
      <c r="J18" s="172"/>
      <c r="K18" s="172"/>
      <c r="L18" s="172"/>
      <c r="M18" s="172"/>
      <c r="N18" s="172"/>
      <c r="O18" s="171"/>
    </row>
    <row r="19" spans="1:16" x14ac:dyDescent="0.2">
      <c r="A19" s="196" t="s">
        <v>296</v>
      </c>
      <c r="B19" s="171"/>
      <c r="C19" s="268"/>
      <c r="D19" s="172"/>
      <c r="E19" s="172"/>
      <c r="F19" s="172"/>
      <c r="G19" s="172"/>
      <c r="H19" s="172"/>
      <c r="I19" s="172"/>
      <c r="J19" s="172"/>
      <c r="K19" s="172"/>
      <c r="L19" s="172"/>
      <c r="M19" s="172"/>
      <c r="N19" s="172"/>
      <c r="O19" s="171"/>
    </row>
    <row r="20" spans="1:16" x14ac:dyDescent="0.2">
      <c r="A20" s="196" t="s">
        <v>403</v>
      </c>
      <c r="B20" s="171"/>
      <c r="C20" s="268"/>
      <c r="D20" s="172"/>
      <c r="E20" s="172"/>
      <c r="F20" s="172"/>
      <c r="G20" s="172"/>
      <c r="H20" s="172"/>
      <c r="I20" s="172"/>
      <c r="J20" s="172"/>
      <c r="K20" s="172"/>
      <c r="L20" s="172"/>
      <c r="M20" s="172"/>
      <c r="N20" s="172"/>
      <c r="O20" s="171"/>
    </row>
    <row r="21" spans="1:16" s="97" customFormat="1" ht="11.25" customHeight="1" x14ac:dyDescent="0.2">
      <c r="A21" s="196" t="s">
        <v>329</v>
      </c>
      <c r="B21" s="171"/>
      <c r="C21" s="268"/>
      <c r="D21" s="172"/>
      <c r="E21" s="172"/>
      <c r="F21" s="172"/>
      <c r="G21" s="172"/>
      <c r="H21" s="172"/>
      <c r="I21" s="172"/>
      <c r="J21" s="172"/>
      <c r="K21" s="172"/>
      <c r="L21" s="172"/>
      <c r="M21" s="172"/>
      <c r="N21" s="172"/>
      <c r="O21" s="171"/>
    </row>
    <row r="22" spans="1:16" x14ac:dyDescent="0.2">
      <c r="A22" s="196" t="s">
        <v>131</v>
      </c>
      <c r="B22" s="171"/>
      <c r="C22" s="268"/>
      <c r="D22" s="172"/>
      <c r="E22" s="172"/>
      <c r="F22" s="172"/>
      <c r="G22" s="172"/>
      <c r="H22" s="172"/>
      <c r="I22" s="172"/>
      <c r="J22" s="172"/>
      <c r="K22" s="172"/>
      <c r="L22" s="172"/>
      <c r="M22" s="172"/>
      <c r="N22" s="172"/>
      <c r="O22" s="171"/>
    </row>
    <row r="23" spans="1:16" x14ac:dyDescent="0.2">
      <c r="A23" s="196" t="s">
        <v>299</v>
      </c>
      <c r="B23" s="171"/>
      <c r="C23" s="268"/>
      <c r="D23" s="172"/>
      <c r="E23" s="172"/>
      <c r="F23" s="172"/>
      <c r="G23" s="172"/>
      <c r="H23" s="172"/>
      <c r="I23" s="172"/>
      <c r="J23" s="172"/>
      <c r="K23" s="172"/>
      <c r="L23" s="172"/>
      <c r="M23" s="172"/>
      <c r="N23" s="172"/>
      <c r="O23" s="171"/>
    </row>
    <row r="24" spans="1:16" x14ac:dyDescent="0.2">
      <c r="A24" s="196" t="s">
        <v>297</v>
      </c>
      <c r="B24" s="171"/>
      <c r="C24" s="268"/>
      <c r="D24" s="172"/>
      <c r="E24" s="172"/>
      <c r="F24" s="172"/>
      <c r="G24" s="172"/>
      <c r="H24" s="172"/>
      <c r="I24" s="172"/>
      <c r="J24" s="172"/>
      <c r="K24" s="172"/>
      <c r="L24" s="172"/>
      <c r="M24" s="172"/>
      <c r="N24" s="172"/>
      <c r="O24" s="171"/>
    </row>
    <row r="25" spans="1:16" x14ac:dyDescent="0.2">
      <c r="A25" s="196" t="s">
        <v>298</v>
      </c>
      <c r="B25" s="171"/>
      <c r="C25" s="268"/>
      <c r="D25" s="172"/>
      <c r="E25" s="172"/>
      <c r="F25" s="172"/>
      <c r="G25" s="172"/>
      <c r="H25" s="172"/>
      <c r="I25" s="172"/>
      <c r="J25" s="172"/>
      <c r="K25" s="172"/>
      <c r="L25" s="172"/>
      <c r="M25" s="172"/>
      <c r="N25" s="172"/>
      <c r="O25" s="171"/>
    </row>
    <row r="26" spans="1:16" ht="22.5" x14ac:dyDescent="0.2">
      <c r="A26" s="197" t="s">
        <v>377</v>
      </c>
      <c r="B26" s="171"/>
      <c r="C26" s="268"/>
      <c r="D26" s="172"/>
      <c r="E26" s="172"/>
      <c r="F26" s="172"/>
      <c r="G26" s="172"/>
      <c r="H26" s="172"/>
      <c r="I26" s="172"/>
      <c r="J26" s="172"/>
      <c r="K26" s="172"/>
      <c r="L26" s="172"/>
      <c r="M26" s="171"/>
      <c r="N26" s="172"/>
      <c r="O26" s="171"/>
    </row>
    <row r="27" spans="1:16" x14ac:dyDescent="0.2">
      <c r="A27" s="195" t="s">
        <v>270</v>
      </c>
      <c r="B27" s="171">
        <f t="shared" ref="B27:M27" si="1">SUM(B28:B31)</f>
        <v>0</v>
      </c>
      <c r="C27" s="171">
        <f t="shared" si="1"/>
        <v>0</v>
      </c>
      <c r="D27" s="171">
        <f t="shared" si="1"/>
        <v>0</v>
      </c>
      <c r="E27" s="171">
        <f t="shared" si="1"/>
        <v>0</v>
      </c>
      <c r="F27" s="171">
        <f t="shared" si="1"/>
        <v>0</v>
      </c>
      <c r="G27" s="171">
        <f t="shared" si="1"/>
        <v>0</v>
      </c>
      <c r="H27" s="171">
        <f t="shared" si="1"/>
        <v>0</v>
      </c>
      <c r="I27" s="171">
        <f t="shared" si="1"/>
        <v>0</v>
      </c>
      <c r="J27" s="171">
        <f t="shared" si="1"/>
        <v>0</v>
      </c>
      <c r="K27" s="171">
        <f t="shared" si="1"/>
        <v>0</v>
      </c>
      <c r="L27" s="171">
        <f t="shared" si="1"/>
        <v>0</v>
      </c>
      <c r="M27" s="171">
        <f t="shared" si="1"/>
        <v>0</v>
      </c>
      <c r="N27" s="172">
        <f>SUM(B27:M27)</f>
        <v>0</v>
      </c>
      <c r="O27" s="171"/>
    </row>
    <row r="28" spans="1:16" x14ac:dyDescent="0.2">
      <c r="A28" s="198" t="s">
        <v>37</v>
      </c>
      <c r="B28" s="171"/>
      <c r="C28" s="268"/>
      <c r="D28" s="172"/>
      <c r="E28" s="172"/>
      <c r="F28" s="172"/>
      <c r="G28" s="172"/>
      <c r="H28" s="172"/>
      <c r="I28" s="172"/>
      <c r="J28" s="172"/>
      <c r="K28" s="172"/>
      <c r="L28" s="172"/>
      <c r="M28" s="172"/>
      <c r="N28" s="172"/>
      <c r="O28" s="171"/>
    </row>
    <row r="29" spans="1:16" x14ac:dyDescent="0.2">
      <c r="A29" s="198" t="s">
        <v>126</v>
      </c>
      <c r="B29" s="171"/>
      <c r="C29" s="268"/>
      <c r="D29" s="172"/>
      <c r="E29" s="172"/>
      <c r="F29" s="172"/>
      <c r="G29" s="172"/>
      <c r="H29" s="172"/>
      <c r="I29" s="172"/>
      <c r="J29" s="172"/>
      <c r="K29" s="172"/>
      <c r="L29" s="172"/>
      <c r="M29" s="172"/>
      <c r="N29" s="172"/>
      <c r="O29" s="171"/>
    </row>
    <row r="30" spans="1:16" x14ac:dyDescent="0.2">
      <c r="A30" s="198" t="s">
        <v>127</v>
      </c>
      <c r="B30" s="171"/>
      <c r="C30" s="268"/>
      <c r="D30" s="172"/>
      <c r="E30" s="172"/>
      <c r="F30" s="172"/>
      <c r="G30" s="172"/>
      <c r="H30" s="172"/>
      <c r="I30" s="172"/>
      <c r="J30" s="172"/>
      <c r="K30" s="172"/>
      <c r="L30" s="172"/>
      <c r="M30" s="172"/>
      <c r="N30" s="172"/>
      <c r="O30" s="171"/>
    </row>
    <row r="31" spans="1:16" x14ac:dyDescent="0.2">
      <c r="A31" s="199" t="s">
        <v>38</v>
      </c>
      <c r="B31" s="173"/>
      <c r="C31" s="269"/>
      <c r="D31" s="174"/>
      <c r="E31" s="174"/>
      <c r="F31" s="174"/>
      <c r="G31" s="174"/>
      <c r="H31" s="174"/>
      <c r="I31" s="174"/>
      <c r="J31" s="174"/>
      <c r="K31" s="174"/>
      <c r="L31" s="174"/>
      <c r="M31" s="174"/>
      <c r="N31" s="174"/>
      <c r="O31" s="173"/>
      <c r="P31" s="255"/>
    </row>
    <row r="32" spans="1:16" x14ac:dyDescent="0.2">
      <c r="A32" s="200" t="s">
        <v>55</v>
      </c>
      <c r="B32" s="178">
        <f t="shared" ref="B32:P32" si="2">B17-B27</f>
        <v>0</v>
      </c>
      <c r="C32" s="178">
        <f t="shared" si="2"/>
        <v>0</v>
      </c>
      <c r="D32" s="178">
        <f t="shared" si="2"/>
        <v>0</v>
      </c>
      <c r="E32" s="178">
        <f t="shared" si="2"/>
        <v>0</v>
      </c>
      <c r="F32" s="178">
        <f t="shared" si="2"/>
        <v>0</v>
      </c>
      <c r="G32" s="178">
        <f t="shared" si="2"/>
        <v>0</v>
      </c>
      <c r="H32" s="178">
        <f t="shared" si="2"/>
        <v>0</v>
      </c>
      <c r="I32" s="178">
        <f t="shared" si="2"/>
        <v>0</v>
      </c>
      <c r="J32" s="178">
        <f t="shared" si="2"/>
        <v>0</v>
      </c>
      <c r="K32" s="178">
        <f t="shared" si="2"/>
        <v>0</v>
      </c>
      <c r="L32" s="178">
        <f t="shared" si="2"/>
        <v>0</v>
      </c>
      <c r="M32" s="178">
        <f t="shared" si="2"/>
        <v>0</v>
      </c>
      <c r="N32" s="178">
        <f t="shared" si="2"/>
        <v>0</v>
      </c>
      <c r="O32" s="178">
        <f t="shared" si="2"/>
        <v>0</v>
      </c>
      <c r="P32" s="178">
        <f t="shared" si="2"/>
        <v>0</v>
      </c>
    </row>
    <row r="33" spans="1:1" x14ac:dyDescent="0.2">
      <c r="A33" s="187" t="s">
        <v>317</v>
      </c>
    </row>
  </sheetData>
  <mergeCells count="20">
    <mergeCell ref="B11:P11"/>
    <mergeCell ref="A3:G3"/>
    <mergeCell ref="A4:G4"/>
    <mergeCell ref="A5:G5"/>
    <mergeCell ref="A6:G6"/>
    <mergeCell ref="A7:G7"/>
    <mergeCell ref="B10:P10"/>
    <mergeCell ref="B12:N12"/>
    <mergeCell ref="B13:B16"/>
    <mergeCell ref="C13:C16"/>
    <mergeCell ref="D13:D16"/>
    <mergeCell ref="E13:E16"/>
    <mergeCell ref="F13:F16"/>
    <mergeCell ref="M13:M16"/>
    <mergeCell ref="G13:G16"/>
    <mergeCell ref="H13:H16"/>
    <mergeCell ref="I13:I16"/>
    <mergeCell ref="J13:J16"/>
    <mergeCell ref="K13:K16"/>
    <mergeCell ref="L13:L16"/>
  </mergeCells>
  <pageMargins left="0.511811024" right="0.511811024" top="0.78740157499999996" bottom="0.78740157499999996" header="0.31496062000000002" footer="0.31496062000000002"/>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O27"/>
  <sheetViews>
    <sheetView showGridLines="0" zoomScaleNormal="100" workbookViewId="0">
      <selection activeCell="A19" sqref="A19:E19"/>
    </sheetView>
  </sheetViews>
  <sheetFormatPr defaultRowHeight="12.75" x14ac:dyDescent="0.2"/>
  <cols>
    <col min="5" max="5" width="28.5703125" customWidth="1"/>
    <col min="6" max="6" width="19.28515625" customWidth="1"/>
    <col min="7" max="7" width="17" customWidth="1"/>
    <col min="8" max="8" width="16.140625" customWidth="1"/>
    <col min="9" max="9" width="14" customWidth="1"/>
  </cols>
  <sheetData>
    <row r="1" spans="1:9" ht="15.75" x14ac:dyDescent="0.25">
      <c r="A1" s="59" t="s">
        <v>313</v>
      </c>
      <c r="B1" s="2"/>
      <c r="C1" s="2"/>
      <c r="D1" s="2"/>
      <c r="E1" s="2"/>
      <c r="F1" s="2"/>
      <c r="G1" s="1"/>
      <c r="H1" s="1"/>
    </row>
    <row r="2" spans="1:9" x14ac:dyDescent="0.2">
      <c r="A2" s="2"/>
      <c r="B2" s="2"/>
      <c r="C2" s="2"/>
      <c r="D2" s="2"/>
      <c r="E2" s="2"/>
      <c r="F2" s="2"/>
      <c r="G2" s="1"/>
      <c r="H2" s="1"/>
    </row>
    <row r="3" spans="1:9" x14ac:dyDescent="0.2">
      <c r="A3" s="413" t="s">
        <v>52</v>
      </c>
      <c r="B3" s="413"/>
      <c r="C3" s="413"/>
      <c r="D3" s="413"/>
      <c r="E3" s="413"/>
      <c r="F3" s="413"/>
      <c r="G3" s="413"/>
      <c r="H3" s="413"/>
    </row>
    <row r="4" spans="1:9" x14ac:dyDescent="0.2">
      <c r="A4" s="413" t="s">
        <v>0</v>
      </c>
      <c r="B4" s="413"/>
      <c r="C4" s="413"/>
      <c r="D4" s="413"/>
      <c r="E4" s="413"/>
      <c r="F4" s="413"/>
      <c r="G4" s="413"/>
      <c r="H4" s="413"/>
    </row>
    <row r="5" spans="1:9" x14ac:dyDescent="0.2">
      <c r="A5" s="414" t="s">
        <v>11</v>
      </c>
      <c r="B5" s="414"/>
      <c r="C5" s="414"/>
      <c r="D5" s="414"/>
      <c r="E5" s="414"/>
      <c r="F5" s="414"/>
      <c r="G5" s="414"/>
      <c r="H5" s="414"/>
    </row>
    <row r="6" spans="1:9" x14ac:dyDescent="0.2">
      <c r="A6" s="413" t="s">
        <v>4</v>
      </c>
      <c r="B6" s="413"/>
      <c r="C6" s="413"/>
      <c r="D6" s="413"/>
      <c r="E6" s="413"/>
      <c r="F6" s="413"/>
      <c r="G6" s="413"/>
      <c r="H6" s="413"/>
    </row>
    <row r="7" spans="1:9" x14ac:dyDescent="0.2">
      <c r="A7" s="413" t="s">
        <v>181</v>
      </c>
      <c r="B7" s="413"/>
      <c r="C7" s="413"/>
      <c r="D7" s="413"/>
      <c r="E7" s="413"/>
      <c r="F7" s="413"/>
      <c r="G7" s="413"/>
      <c r="H7" s="413"/>
    </row>
    <row r="8" spans="1:9" x14ac:dyDescent="0.2">
      <c r="A8" s="1"/>
      <c r="B8" s="1"/>
      <c r="C8" s="1"/>
      <c r="D8" s="1"/>
      <c r="E8" s="1"/>
      <c r="F8" s="1"/>
      <c r="G8" s="1"/>
      <c r="H8" s="1"/>
    </row>
    <row r="9" spans="1:9" x14ac:dyDescent="0.2">
      <c r="A9" s="1" t="s">
        <v>165</v>
      </c>
      <c r="B9" s="1"/>
      <c r="C9" s="1"/>
      <c r="D9" s="1"/>
      <c r="E9" s="1"/>
      <c r="F9" s="1"/>
      <c r="G9" s="1"/>
      <c r="I9" s="14">
        <v>1</v>
      </c>
    </row>
    <row r="10" spans="1:9" x14ac:dyDescent="0.2">
      <c r="A10" s="65"/>
      <c r="B10" s="65"/>
      <c r="C10" s="65"/>
      <c r="D10" s="65"/>
      <c r="E10" s="65"/>
      <c r="F10" s="418" t="s">
        <v>132</v>
      </c>
      <c r="G10" s="421" t="s">
        <v>45</v>
      </c>
      <c r="H10" s="422"/>
      <c r="I10" s="422"/>
    </row>
    <row r="11" spans="1:9" x14ac:dyDescent="0.2">
      <c r="A11" s="66"/>
      <c r="B11" s="66"/>
      <c r="C11" s="66"/>
      <c r="D11" s="66"/>
      <c r="E11" s="66"/>
      <c r="F11" s="419"/>
      <c r="G11" s="423" t="s">
        <v>34</v>
      </c>
      <c r="H11" s="424"/>
      <c r="I11" s="424"/>
    </row>
    <row r="12" spans="1:9" x14ac:dyDescent="0.2">
      <c r="A12" s="416" t="s">
        <v>319</v>
      </c>
      <c r="B12" s="417"/>
      <c r="C12" s="417"/>
      <c r="D12" s="417"/>
      <c r="E12" s="417"/>
      <c r="F12" s="419"/>
      <c r="G12" s="67" t="s">
        <v>46</v>
      </c>
      <c r="H12" s="68" t="s">
        <v>47</v>
      </c>
      <c r="I12" s="122" t="s">
        <v>95</v>
      </c>
    </row>
    <row r="13" spans="1:9" x14ac:dyDescent="0.2">
      <c r="A13" s="416" t="s">
        <v>129</v>
      </c>
      <c r="B13" s="416"/>
      <c r="C13" s="416"/>
      <c r="D13" s="416"/>
      <c r="E13" s="416"/>
      <c r="F13" s="419"/>
      <c r="G13" s="69"/>
      <c r="H13" s="70" t="s">
        <v>48</v>
      </c>
      <c r="I13" s="126"/>
    </row>
    <row r="14" spans="1:9" x14ac:dyDescent="0.2">
      <c r="A14" s="66"/>
      <c r="B14" s="66"/>
      <c r="C14" s="66"/>
      <c r="D14" s="66"/>
      <c r="E14" s="66"/>
      <c r="F14" s="419"/>
      <c r="G14" s="69"/>
      <c r="H14" s="70" t="s">
        <v>49</v>
      </c>
      <c r="I14" s="127"/>
    </row>
    <row r="15" spans="1:9" x14ac:dyDescent="0.2">
      <c r="A15" s="416"/>
      <c r="B15" s="417"/>
      <c r="C15" s="417"/>
      <c r="D15" s="417"/>
      <c r="E15" s="417"/>
      <c r="F15" s="419"/>
      <c r="G15" s="71"/>
      <c r="H15" s="72" t="s">
        <v>153</v>
      </c>
      <c r="I15" s="128"/>
    </row>
    <row r="16" spans="1:9" x14ac:dyDescent="0.2">
      <c r="A16" s="73"/>
      <c r="B16" s="74"/>
      <c r="C16" s="74"/>
      <c r="D16" s="74"/>
      <c r="E16" s="74"/>
      <c r="F16" s="420"/>
      <c r="G16" s="75" t="s">
        <v>53</v>
      </c>
      <c r="H16" s="76" t="s">
        <v>54</v>
      </c>
      <c r="I16" s="129" t="s">
        <v>169</v>
      </c>
    </row>
    <row r="17" spans="1:15" x14ac:dyDescent="0.2">
      <c r="A17" s="1" t="s">
        <v>36</v>
      </c>
      <c r="B17" s="1"/>
      <c r="C17" s="1"/>
      <c r="D17" s="1"/>
      <c r="E17" s="1"/>
      <c r="F17" s="61"/>
      <c r="G17" s="26"/>
      <c r="H17" s="31"/>
      <c r="I17" s="124"/>
    </row>
    <row r="18" spans="1:15" x14ac:dyDescent="0.2">
      <c r="A18" s="16" t="s">
        <v>371</v>
      </c>
      <c r="B18" s="1"/>
      <c r="C18" s="1"/>
      <c r="D18" s="1"/>
      <c r="E18" s="1"/>
      <c r="F18" s="118"/>
      <c r="G18" s="27"/>
      <c r="H18" s="28"/>
      <c r="I18" s="123"/>
    </row>
    <row r="19" spans="1:15" ht="22.5" customHeight="1" x14ac:dyDescent="0.2">
      <c r="A19" s="425" t="s">
        <v>378</v>
      </c>
      <c r="B19" s="425"/>
      <c r="C19" s="425"/>
      <c r="D19" s="425"/>
      <c r="E19" s="426"/>
      <c r="F19" s="118"/>
      <c r="G19" s="27"/>
      <c r="H19" s="28"/>
      <c r="I19" s="123"/>
    </row>
    <row r="20" spans="1:15" x14ac:dyDescent="0.2">
      <c r="A20" s="1" t="s">
        <v>59</v>
      </c>
      <c r="B20" s="1"/>
      <c r="C20" s="1"/>
      <c r="D20" s="1"/>
      <c r="E20" s="1"/>
      <c r="F20" s="118"/>
      <c r="G20" s="27"/>
      <c r="H20" s="32"/>
      <c r="I20" s="123"/>
    </row>
    <row r="21" spans="1:15" x14ac:dyDescent="0.2">
      <c r="A21" s="8" t="s">
        <v>37</v>
      </c>
      <c r="B21" s="1"/>
      <c r="C21" s="1"/>
      <c r="D21" s="1"/>
      <c r="E21" s="1"/>
      <c r="F21" s="118"/>
      <c r="G21" s="27"/>
      <c r="H21" s="28"/>
      <c r="I21" s="123"/>
    </row>
    <row r="22" spans="1:15" x14ac:dyDescent="0.2">
      <c r="A22" s="60" t="s">
        <v>126</v>
      </c>
      <c r="B22" s="1"/>
      <c r="C22" s="1"/>
      <c r="D22" s="1"/>
      <c r="E22" s="1"/>
      <c r="F22" s="118"/>
      <c r="G22" s="27"/>
      <c r="H22" s="28"/>
      <c r="I22" s="123"/>
    </row>
    <row r="23" spans="1:15" x14ac:dyDescent="0.2">
      <c r="A23" s="60" t="s">
        <v>127</v>
      </c>
      <c r="B23" s="1"/>
      <c r="C23" s="1"/>
      <c r="D23" s="1"/>
      <c r="E23" s="1"/>
      <c r="F23" s="119"/>
      <c r="G23" s="27"/>
      <c r="H23" s="28"/>
      <c r="I23" s="123"/>
    </row>
    <row r="24" spans="1:15" x14ac:dyDescent="0.2">
      <c r="A24" s="77" t="s">
        <v>170</v>
      </c>
      <c r="B24" s="77"/>
      <c r="C24" s="77"/>
      <c r="D24" s="77"/>
      <c r="E24" s="77"/>
      <c r="F24" s="89"/>
      <c r="G24" s="117"/>
      <c r="H24" s="117"/>
      <c r="I24" s="130"/>
    </row>
    <row r="25" spans="1:15" x14ac:dyDescent="0.2">
      <c r="A25" s="7" t="s">
        <v>98</v>
      </c>
      <c r="B25" s="7"/>
      <c r="C25" s="7"/>
      <c r="D25" s="7"/>
      <c r="E25" s="7"/>
      <c r="F25" s="7"/>
      <c r="G25" s="7"/>
      <c r="H25" s="7"/>
    </row>
    <row r="26" spans="1:15" ht="23.25" customHeight="1" x14ac:dyDescent="0.2">
      <c r="A26" s="415" t="s">
        <v>154</v>
      </c>
      <c r="B26" s="415"/>
      <c r="C26" s="415"/>
      <c r="D26" s="415"/>
      <c r="E26" s="415"/>
      <c r="F26" s="415"/>
      <c r="G26" s="415"/>
      <c r="H26" s="415"/>
      <c r="I26" s="88"/>
      <c r="J26" s="88"/>
      <c r="K26" s="88"/>
      <c r="L26" s="88"/>
      <c r="M26" s="88"/>
      <c r="N26" s="88"/>
      <c r="O26" s="88"/>
    </row>
    <row r="27" spans="1:15" x14ac:dyDescent="0.2">
      <c r="A27" s="415" t="s">
        <v>155</v>
      </c>
      <c r="B27" s="415"/>
      <c r="C27" s="415"/>
      <c r="D27" s="415"/>
      <c r="E27" s="415"/>
      <c r="F27" s="415"/>
      <c r="G27" s="415"/>
      <c r="H27" s="415"/>
    </row>
  </sheetData>
  <mergeCells count="14">
    <mergeCell ref="A3:H3"/>
    <mergeCell ref="A4:H4"/>
    <mergeCell ref="A5:H5"/>
    <mergeCell ref="A6:H6"/>
    <mergeCell ref="A7:H7"/>
    <mergeCell ref="A27:H27"/>
    <mergeCell ref="A12:E12"/>
    <mergeCell ref="A15:E15"/>
    <mergeCell ref="A13:E13"/>
    <mergeCell ref="F10:F16"/>
    <mergeCell ref="G10:I10"/>
    <mergeCell ref="G11:I11"/>
    <mergeCell ref="A26:H26"/>
    <mergeCell ref="A19:E19"/>
  </mergeCells>
  <pageMargins left="0.511811024" right="0.511811024" top="0.78740157499999996" bottom="0.78740157499999996" header="0.31496062000000002" footer="0.31496062000000002"/>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H34"/>
  <sheetViews>
    <sheetView showGridLines="0" topLeftCell="A4" zoomScaleNormal="100" workbookViewId="0">
      <selection activeCell="A18" sqref="A18:E18"/>
    </sheetView>
  </sheetViews>
  <sheetFormatPr defaultRowHeight="12.75" x14ac:dyDescent="0.2"/>
  <cols>
    <col min="5" max="5" width="28.5703125" customWidth="1"/>
    <col min="6" max="7" width="17" customWidth="1"/>
    <col min="8" max="8" width="16.140625" customWidth="1"/>
  </cols>
  <sheetData>
    <row r="1" spans="1:8" ht="15.75" x14ac:dyDescent="0.25">
      <c r="A1" s="59" t="s">
        <v>320</v>
      </c>
      <c r="B1" s="2"/>
      <c r="C1" s="2"/>
      <c r="D1" s="2"/>
      <c r="E1" s="2"/>
      <c r="F1" s="1"/>
      <c r="G1" s="1"/>
    </row>
    <row r="2" spans="1:8" x14ac:dyDescent="0.2">
      <c r="A2" s="2"/>
      <c r="B2" s="2"/>
      <c r="C2" s="2"/>
      <c r="D2" s="2"/>
      <c r="E2" s="2"/>
      <c r="F2" s="1"/>
      <c r="G2" s="1"/>
    </row>
    <row r="3" spans="1:8" x14ac:dyDescent="0.2">
      <c r="A3" s="413" t="s">
        <v>133</v>
      </c>
      <c r="B3" s="413"/>
      <c r="C3" s="413"/>
      <c r="D3" s="413"/>
      <c r="E3" s="413"/>
      <c r="F3" s="413"/>
      <c r="G3" s="413"/>
    </row>
    <row r="4" spans="1:8" x14ac:dyDescent="0.2">
      <c r="A4" s="413" t="s">
        <v>0</v>
      </c>
      <c r="B4" s="413"/>
      <c r="C4" s="413"/>
      <c r="D4" s="413"/>
      <c r="E4" s="413"/>
      <c r="F4" s="413"/>
      <c r="G4" s="413"/>
    </row>
    <row r="5" spans="1:8" x14ac:dyDescent="0.2">
      <c r="A5" s="414" t="s">
        <v>11</v>
      </c>
      <c r="B5" s="414"/>
      <c r="C5" s="414"/>
      <c r="D5" s="414"/>
      <c r="E5" s="414"/>
      <c r="F5" s="414"/>
      <c r="G5" s="414"/>
    </row>
    <row r="6" spans="1:8" x14ac:dyDescent="0.2">
      <c r="A6" s="413" t="s">
        <v>181</v>
      </c>
      <c r="B6" s="413"/>
      <c r="C6" s="413"/>
      <c r="D6" s="413"/>
      <c r="E6" s="413"/>
      <c r="F6" s="413"/>
      <c r="G6" s="413"/>
    </row>
    <row r="7" spans="1:8" x14ac:dyDescent="0.2">
      <c r="A7" s="1"/>
      <c r="B7" s="1"/>
      <c r="C7" s="1"/>
      <c r="D7" s="1"/>
      <c r="E7" s="1"/>
      <c r="F7" s="1"/>
      <c r="G7" s="1"/>
    </row>
    <row r="8" spans="1:8" x14ac:dyDescent="0.2">
      <c r="A8" s="1" t="s">
        <v>134</v>
      </c>
      <c r="B8" s="1"/>
      <c r="C8" s="1"/>
      <c r="D8" s="1"/>
      <c r="E8" s="1"/>
      <c r="F8" s="1"/>
      <c r="G8" s="14">
        <v>1</v>
      </c>
    </row>
    <row r="9" spans="1:8" ht="12.75" customHeight="1" x14ac:dyDescent="0.2">
      <c r="A9" s="65"/>
      <c r="B9" s="65"/>
      <c r="C9" s="65"/>
      <c r="D9" s="65"/>
      <c r="E9" s="65"/>
      <c r="F9" s="421" t="s">
        <v>45</v>
      </c>
      <c r="G9" s="422"/>
      <c r="H9" s="422"/>
    </row>
    <row r="10" spans="1:8" x14ac:dyDescent="0.2">
      <c r="A10" s="66"/>
      <c r="B10" s="66"/>
      <c r="C10" s="66"/>
      <c r="D10" s="66"/>
      <c r="E10" s="66"/>
      <c r="F10" s="429" t="s">
        <v>34</v>
      </c>
      <c r="G10" s="430"/>
      <c r="H10" s="430"/>
    </row>
    <row r="11" spans="1:8" x14ac:dyDescent="0.2">
      <c r="A11" s="78"/>
      <c r="B11" s="78"/>
      <c r="C11" s="78"/>
      <c r="D11" s="78"/>
      <c r="E11" s="78"/>
      <c r="F11" s="67" t="s">
        <v>46</v>
      </c>
      <c r="G11" s="68" t="s">
        <v>47</v>
      </c>
      <c r="H11" s="122" t="s">
        <v>95</v>
      </c>
    </row>
    <row r="12" spans="1:8" x14ac:dyDescent="0.2">
      <c r="A12" s="416" t="s">
        <v>135</v>
      </c>
      <c r="B12" s="417"/>
      <c r="C12" s="417"/>
      <c r="D12" s="417"/>
      <c r="E12" s="417"/>
      <c r="F12" s="69"/>
      <c r="G12" s="70" t="s">
        <v>48</v>
      </c>
      <c r="H12" s="126"/>
    </row>
    <row r="13" spans="1:8" x14ac:dyDescent="0.2">
      <c r="A13" s="66"/>
      <c r="B13" s="66"/>
      <c r="C13" s="66"/>
      <c r="D13" s="66"/>
      <c r="E13" s="66"/>
      <c r="F13" s="69"/>
      <c r="G13" s="70" t="s">
        <v>49</v>
      </c>
      <c r="H13" s="127"/>
    </row>
    <row r="14" spans="1:8" x14ac:dyDescent="0.2">
      <c r="A14" s="416"/>
      <c r="B14" s="417"/>
      <c r="C14" s="417"/>
      <c r="D14" s="417"/>
      <c r="E14" s="417"/>
      <c r="F14" s="71"/>
      <c r="G14" s="72" t="s">
        <v>153</v>
      </c>
      <c r="H14" s="128"/>
    </row>
    <row r="15" spans="1:8" x14ac:dyDescent="0.2">
      <c r="A15" s="73"/>
      <c r="B15" s="74"/>
      <c r="C15" s="74"/>
      <c r="D15" s="74"/>
      <c r="E15" s="74"/>
      <c r="F15" s="75" t="s">
        <v>53</v>
      </c>
      <c r="G15" s="76" t="s">
        <v>54</v>
      </c>
      <c r="H15" s="129" t="s">
        <v>169</v>
      </c>
    </row>
    <row r="16" spans="1:8" x14ac:dyDescent="0.2">
      <c r="A16" s="1" t="s">
        <v>136</v>
      </c>
      <c r="B16" s="1"/>
      <c r="C16" s="1"/>
      <c r="D16" s="1"/>
      <c r="E16" s="1"/>
      <c r="F16" s="26"/>
      <c r="G16" s="31"/>
      <c r="H16" s="124"/>
    </row>
    <row r="17" spans="1:8" x14ac:dyDescent="0.2">
      <c r="A17" s="16" t="s">
        <v>130</v>
      </c>
      <c r="B17" s="1"/>
      <c r="C17" s="1"/>
      <c r="D17" s="1"/>
      <c r="E17" s="1"/>
      <c r="F17" s="27"/>
      <c r="G17" s="28"/>
      <c r="H17" s="123"/>
    </row>
    <row r="18" spans="1:8" ht="25.5" customHeight="1" x14ac:dyDescent="0.2">
      <c r="A18" s="425" t="s">
        <v>378</v>
      </c>
      <c r="B18" s="425"/>
      <c r="C18" s="425"/>
      <c r="D18" s="425"/>
      <c r="E18" s="426"/>
      <c r="F18" s="27"/>
      <c r="G18" s="28"/>
      <c r="H18" s="123"/>
    </row>
    <row r="19" spans="1:8" x14ac:dyDescent="0.2">
      <c r="A19" s="1" t="s">
        <v>137</v>
      </c>
      <c r="B19" s="1"/>
      <c r="C19" s="1"/>
      <c r="D19" s="1"/>
      <c r="E19" s="1"/>
      <c r="F19" s="27"/>
      <c r="G19" s="32"/>
      <c r="H19" s="123"/>
    </row>
    <row r="20" spans="1:8" x14ac:dyDescent="0.2">
      <c r="A20" s="8" t="s">
        <v>37</v>
      </c>
      <c r="B20" s="1"/>
      <c r="C20" s="1"/>
      <c r="D20" s="1"/>
      <c r="E20" s="1"/>
      <c r="F20" s="27"/>
      <c r="G20" s="28"/>
      <c r="H20" s="123"/>
    </row>
    <row r="21" spans="1:8" x14ac:dyDescent="0.2">
      <c r="A21" s="60" t="s">
        <v>126</v>
      </c>
      <c r="B21" s="1"/>
      <c r="C21" s="1"/>
      <c r="D21" s="1"/>
      <c r="E21" s="1"/>
      <c r="F21" s="27"/>
      <c r="G21" s="28"/>
      <c r="H21" s="123"/>
    </row>
    <row r="22" spans="1:8" x14ac:dyDescent="0.2">
      <c r="A22" s="62" t="s">
        <v>127</v>
      </c>
      <c r="B22" s="13"/>
      <c r="C22" s="13"/>
      <c r="D22" s="13"/>
      <c r="E22" s="13"/>
      <c r="F22" s="29"/>
      <c r="G22" s="30"/>
      <c r="H22" s="123"/>
    </row>
    <row r="23" spans="1:8" x14ac:dyDescent="0.2">
      <c r="A23" s="10" t="s">
        <v>171</v>
      </c>
      <c r="B23" s="13"/>
      <c r="C23" s="13"/>
      <c r="D23" s="13"/>
      <c r="E23" s="13"/>
      <c r="F23" s="29"/>
      <c r="G23" s="33"/>
      <c r="H23" s="125"/>
    </row>
    <row r="24" spans="1:8" x14ac:dyDescent="0.2">
      <c r="A24" s="10" t="s">
        <v>138</v>
      </c>
      <c r="B24" s="13"/>
      <c r="C24" s="13"/>
      <c r="D24" s="13"/>
      <c r="E24" s="13"/>
      <c r="F24" s="33"/>
      <c r="G24" s="63"/>
      <c r="H24" s="125"/>
    </row>
    <row r="25" spans="1:8" x14ac:dyDescent="0.2">
      <c r="A25" s="77" t="s">
        <v>172</v>
      </c>
      <c r="B25" s="77"/>
      <c r="C25" s="77"/>
      <c r="D25" s="77"/>
      <c r="E25" s="77"/>
      <c r="F25" s="117"/>
      <c r="G25" s="116"/>
      <c r="H25" s="130"/>
    </row>
    <row r="26" spans="1:8" x14ac:dyDescent="0.2">
      <c r="A26" s="10"/>
      <c r="B26" s="10"/>
      <c r="C26" s="10"/>
      <c r="D26" s="10"/>
      <c r="E26" s="10"/>
      <c r="F26" s="58"/>
      <c r="G26" s="121"/>
    </row>
    <row r="27" spans="1:8" ht="42.75" x14ac:dyDescent="0.2">
      <c r="A27" s="427" t="s">
        <v>139</v>
      </c>
      <c r="B27" s="427"/>
      <c r="C27" s="427"/>
      <c r="D27" s="427"/>
      <c r="E27" s="428"/>
      <c r="F27" s="79" t="s">
        <v>140</v>
      </c>
      <c r="G27" s="431" t="s">
        <v>144</v>
      </c>
      <c r="H27" s="432"/>
    </row>
    <row r="28" spans="1:8" x14ac:dyDescent="0.2">
      <c r="A28" s="10" t="s">
        <v>141</v>
      </c>
      <c r="B28" s="10"/>
      <c r="C28" s="10"/>
      <c r="D28" s="10"/>
      <c r="E28" s="10"/>
      <c r="F28" s="57"/>
      <c r="G28" s="57"/>
      <c r="H28" s="120"/>
    </row>
    <row r="29" spans="1:8" x14ac:dyDescent="0.2">
      <c r="A29" s="10" t="s">
        <v>142</v>
      </c>
      <c r="B29" s="10"/>
      <c r="C29" s="10"/>
      <c r="D29" s="10"/>
      <c r="E29" s="10"/>
      <c r="F29" s="57"/>
      <c r="G29" s="57"/>
      <c r="H29" s="120"/>
    </row>
    <row r="30" spans="1:8" x14ac:dyDescent="0.2">
      <c r="A30" s="10" t="s">
        <v>143</v>
      </c>
      <c r="B30" s="10"/>
      <c r="C30" s="10"/>
      <c r="D30" s="10"/>
      <c r="E30" s="10"/>
      <c r="F30" s="57"/>
      <c r="G30" s="57"/>
      <c r="H30" s="120"/>
    </row>
    <row r="31" spans="1:8" x14ac:dyDescent="0.2">
      <c r="A31" s="10" t="s">
        <v>95</v>
      </c>
      <c r="B31" s="10"/>
      <c r="C31" s="10"/>
      <c r="D31" s="10"/>
      <c r="E31" s="10"/>
      <c r="F31" s="9"/>
      <c r="G31" s="9"/>
      <c r="H31" s="120"/>
    </row>
    <row r="32" spans="1:8" x14ac:dyDescent="0.2">
      <c r="A32" s="7" t="s">
        <v>98</v>
      </c>
      <c r="B32" s="7"/>
      <c r="C32" s="7"/>
      <c r="D32" s="7"/>
      <c r="E32" s="7"/>
      <c r="F32" s="7"/>
      <c r="G32" s="1"/>
    </row>
    <row r="33" spans="1:8" ht="36.75" customHeight="1" x14ac:dyDescent="0.2">
      <c r="A33" s="415" t="s">
        <v>154</v>
      </c>
      <c r="B33" s="415"/>
      <c r="C33" s="415"/>
      <c r="D33" s="415"/>
      <c r="E33" s="415"/>
      <c r="F33" s="415"/>
      <c r="G33" s="415"/>
      <c r="H33" s="88"/>
    </row>
    <row r="34" spans="1:8" x14ac:dyDescent="0.2">
      <c r="A34" s="1" t="s">
        <v>155</v>
      </c>
    </row>
  </sheetData>
  <mergeCells count="12">
    <mergeCell ref="A33:G33"/>
    <mergeCell ref="A3:G3"/>
    <mergeCell ref="A4:G4"/>
    <mergeCell ref="A5:G5"/>
    <mergeCell ref="A6:G6"/>
    <mergeCell ref="A12:E12"/>
    <mergeCell ref="A27:E27"/>
    <mergeCell ref="A14:E14"/>
    <mergeCell ref="F9:H9"/>
    <mergeCell ref="F10:H10"/>
    <mergeCell ref="G27:H27"/>
    <mergeCell ref="A18:E18"/>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71"/>
  <sheetViews>
    <sheetView showGridLines="0" zoomScale="110" zoomScaleNormal="110" workbookViewId="0">
      <selection activeCell="F26" sqref="F26"/>
    </sheetView>
  </sheetViews>
  <sheetFormatPr defaultRowHeight="11.25" x14ac:dyDescent="0.2"/>
  <cols>
    <col min="1" max="1" width="64.5703125" style="1" customWidth="1"/>
    <col min="2" max="2" width="19" style="1" bestFit="1" customWidth="1"/>
    <col min="3" max="3" width="18.7109375" style="1" customWidth="1"/>
    <col min="4" max="4" width="18" style="4" bestFit="1" customWidth="1"/>
    <col min="5" max="5" width="18" style="1" bestFit="1" customWidth="1"/>
    <col min="6" max="16384" width="9.140625" style="1"/>
  </cols>
  <sheetData>
    <row r="1" spans="1:5" ht="15.75" x14ac:dyDescent="0.25">
      <c r="A1" s="59" t="s">
        <v>147</v>
      </c>
      <c r="D1" s="1"/>
    </row>
    <row r="2" spans="1:5" ht="11.25" customHeight="1" x14ac:dyDescent="0.2">
      <c r="A2" s="2"/>
      <c r="D2" s="1"/>
    </row>
    <row r="3" spans="1:5" ht="11.25" customHeight="1" x14ac:dyDescent="0.2">
      <c r="A3" s="444" t="s">
        <v>51</v>
      </c>
      <c r="B3" s="444"/>
      <c r="C3" s="444"/>
      <c r="D3" s="444"/>
      <c r="E3" s="444"/>
    </row>
    <row r="4" spans="1:5" ht="11.25" customHeight="1" x14ac:dyDescent="0.2">
      <c r="A4" s="444" t="s">
        <v>0</v>
      </c>
      <c r="B4" s="444"/>
      <c r="C4" s="444"/>
      <c r="D4" s="444"/>
      <c r="E4" s="444"/>
    </row>
    <row r="5" spans="1:5" ht="11.25" customHeight="1" x14ac:dyDescent="0.2">
      <c r="A5" s="445" t="s">
        <v>20</v>
      </c>
      <c r="B5" s="445"/>
      <c r="C5" s="445"/>
      <c r="D5" s="445"/>
      <c r="E5" s="445"/>
    </row>
    <row r="6" spans="1:5" ht="11.25" customHeight="1" x14ac:dyDescent="0.2">
      <c r="A6" s="444" t="s">
        <v>4</v>
      </c>
      <c r="B6" s="444"/>
      <c r="C6" s="444"/>
      <c r="D6" s="444"/>
      <c r="E6" s="444"/>
    </row>
    <row r="7" spans="1:5" ht="11.25" customHeight="1" x14ac:dyDescent="0.2">
      <c r="A7" s="444" t="s">
        <v>58</v>
      </c>
      <c r="B7" s="444"/>
      <c r="C7" s="444"/>
      <c r="D7" s="444"/>
      <c r="E7" s="444"/>
    </row>
    <row r="8" spans="1:5" ht="11.25" customHeight="1" x14ac:dyDescent="0.2">
      <c r="A8" s="3"/>
      <c r="B8" s="3"/>
      <c r="C8" s="3"/>
      <c r="D8" s="3"/>
      <c r="E8" s="3"/>
    </row>
    <row r="9" spans="1:5" ht="11.25" customHeight="1" x14ac:dyDescent="0.2">
      <c r="A9" s="1" t="s">
        <v>145</v>
      </c>
      <c r="E9" s="14">
        <v>1</v>
      </c>
    </row>
    <row r="10" spans="1:5" ht="11.25" customHeight="1" x14ac:dyDescent="0.2">
      <c r="A10" s="436" t="s">
        <v>82</v>
      </c>
      <c r="B10" s="361" t="s">
        <v>29</v>
      </c>
      <c r="C10" s="438" t="s">
        <v>97</v>
      </c>
      <c r="D10" s="439"/>
      <c r="E10" s="440"/>
    </row>
    <row r="11" spans="1:5" ht="11.25" customHeight="1" x14ac:dyDescent="0.2">
      <c r="A11" s="443"/>
      <c r="B11" s="363" t="s">
        <v>30</v>
      </c>
      <c r="C11" s="364" t="s">
        <v>22</v>
      </c>
      <c r="D11" s="364" t="s">
        <v>23</v>
      </c>
      <c r="E11" s="206" t="s">
        <v>24</v>
      </c>
    </row>
    <row r="12" spans="1:5" s="8" customFormat="1" ht="11.25" customHeight="1" x14ac:dyDescent="0.2">
      <c r="A12" s="5" t="s">
        <v>19</v>
      </c>
      <c r="B12" s="139"/>
      <c r="C12" s="139"/>
      <c r="D12" s="139"/>
      <c r="E12" s="207"/>
    </row>
    <row r="13" spans="1:5" ht="11.25" customHeight="1" x14ac:dyDescent="0.2">
      <c r="A13" s="5" t="s">
        <v>25</v>
      </c>
      <c r="B13" s="140"/>
      <c r="C13" s="140"/>
      <c r="D13" s="140"/>
      <c r="E13" s="207"/>
    </row>
    <row r="14" spans="1:5" ht="11.25" customHeight="1" x14ac:dyDescent="0.2">
      <c r="A14" s="5" t="s">
        <v>26</v>
      </c>
      <c r="B14" s="140"/>
      <c r="C14" s="140"/>
      <c r="D14" s="140"/>
      <c r="E14" s="207"/>
    </row>
    <row r="15" spans="1:5" ht="11.25" customHeight="1" x14ac:dyDescent="0.2">
      <c r="A15" s="208" t="s">
        <v>269</v>
      </c>
      <c r="B15" s="140"/>
      <c r="C15" s="140"/>
      <c r="D15" s="140"/>
      <c r="E15" s="207"/>
    </row>
    <row r="16" spans="1:5" ht="11.25" customHeight="1" x14ac:dyDescent="0.2">
      <c r="A16" s="208" t="s">
        <v>266</v>
      </c>
      <c r="B16" s="140"/>
      <c r="C16" s="140"/>
      <c r="D16" s="140"/>
      <c r="E16" s="207"/>
    </row>
    <row r="17" spans="1:5" ht="11.25" customHeight="1" x14ac:dyDescent="0.2">
      <c r="A17" s="5" t="s">
        <v>265</v>
      </c>
      <c r="B17" s="140"/>
      <c r="C17" s="140"/>
      <c r="D17" s="140"/>
      <c r="E17" s="207"/>
    </row>
    <row r="18" spans="1:5" ht="11.25" customHeight="1" x14ac:dyDescent="0.2">
      <c r="A18" s="5" t="s">
        <v>268</v>
      </c>
      <c r="B18" s="140"/>
      <c r="C18" s="140"/>
      <c r="D18" s="140"/>
      <c r="E18" s="207"/>
    </row>
    <row r="19" spans="1:5" ht="11.25" customHeight="1" x14ac:dyDescent="0.2">
      <c r="A19" s="208" t="s">
        <v>267</v>
      </c>
      <c r="B19" s="140"/>
      <c r="C19" s="140"/>
      <c r="D19" s="140"/>
      <c r="E19" s="207"/>
    </row>
    <row r="20" spans="1:5" ht="11.25" customHeight="1" x14ac:dyDescent="0.2">
      <c r="A20" s="208" t="s">
        <v>266</v>
      </c>
      <c r="B20" s="140"/>
      <c r="C20" s="140"/>
      <c r="D20" s="140"/>
      <c r="E20" s="207"/>
    </row>
    <row r="21" spans="1:5" ht="11.25" customHeight="1" x14ac:dyDescent="0.2">
      <c r="A21" s="5" t="s">
        <v>265</v>
      </c>
      <c r="B21" s="140"/>
      <c r="C21" s="140"/>
      <c r="D21" s="140"/>
      <c r="E21" s="207"/>
    </row>
    <row r="22" spans="1:5" ht="11.25" customHeight="1" x14ac:dyDescent="0.2">
      <c r="A22" s="5" t="s">
        <v>264</v>
      </c>
      <c r="B22" s="140"/>
      <c r="C22" s="140"/>
      <c r="D22" s="140"/>
      <c r="E22" s="207"/>
    </row>
    <row r="23" spans="1:5" ht="11.25" customHeight="1" x14ac:dyDescent="0.2">
      <c r="A23" s="208" t="s">
        <v>263</v>
      </c>
      <c r="B23" s="140"/>
      <c r="C23" s="140"/>
      <c r="D23" s="140"/>
      <c r="E23" s="207"/>
    </row>
    <row r="24" spans="1:5" ht="11.25" customHeight="1" x14ac:dyDescent="0.2">
      <c r="A24" s="5" t="s">
        <v>285</v>
      </c>
      <c r="B24" s="140"/>
      <c r="C24" s="140"/>
      <c r="D24" s="140"/>
      <c r="E24" s="207"/>
    </row>
    <row r="25" spans="1:5" ht="11.25" customHeight="1" x14ac:dyDescent="0.2">
      <c r="A25" s="5" t="s">
        <v>286</v>
      </c>
      <c r="B25" s="140"/>
      <c r="C25" s="140"/>
      <c r="D25" s="140"/>
      <c r="E25" s="207"/>
    </row>
    <row r="26" spans="1:5" ht="11.25" customHeight="1" x14ac:dyDescent="0.2">
      <c r="A26" s="208" t="s">
        <v>262</v>
      </c>
      <c r="B26" s="154"/>
      <c r="C26" s="154"/>
      <c r="D26" s="154"/>
      <c r="E26" s="6"/>
    </row>
    <row r="27" spans="1:5" ht="11.25" customHeight="1" x14ac:dyDescent="0.2">
      <c r="A27" s="208" t="s">
        <v>284</v>
      </c>
      <c r="B27" s="154"/>
      <c r="C27" s="154"/>
      <c r="D27" s="154"/>
      <c r="E27" s="6"/>
    </row>
    <row r="28" spans="1:5" ht="11.25" customHeight="1" x14ac:dyDescent="0.2">
      <c r="A28" s="5" t="s">
        <v>195</v>
      </c>
      <c r="B28" s="154"/>
      <c r="C28" s="154"/>
      <c r="D28" s="154"/>
      <c r="E28" s="6"/>
    </row>
    <row r="29" spans="1:5" ht="11.25" customHeight="1" x14ac:dyDescent="0.2">
      <c r="A29" s="5" t="s">
        <v>261</v>
      </c>
      <c r="B29" s="154"/>
      <c r="C29" s="154"/>
      <c r="D29" s="154"/>
      <c r="E29" s="6"/>
    </row>
    <row r="30" spans="1:5" ht="11.25" customHeight="1" x14ac:dyDescent="0.2">
      <c r="A30" s="5" t="s">
        <v>27</v>
      </c>
      <c r="B30" s="152"/>
      <c r="C30" s="153"/>
      <c r="D30" s="153"/>
      <c r="E30" s="209"/>
    </row>
    <row r="31" spans="1:5" ht="11.25" customHeight="1" x14ac:dyDescent="0.2">
      <c r="A31" s="5" t="s">
        <v>198</v>
      </c>
      <c r="B31" s="152"/>
      <c r="C31" s="152"/>
      <c r="D31" s="152"/>
      <c r="E31" s="210"/>
    </row>
    <row r="32" spans="1:5" ht="11.25" customHeight="1" x14ac:dyDescent="0.2">
      <c r="A32" s="5" t="s">
        <v>259</v>
      </c>
      <c r="B32" s="140"/>
      <c r="C32" s="140"/>
      <c r="D32" s="140"/>
      <c r="E32" s="207"/>
    </row>
    <row r="33" spans="1:5" ht="11.25" customHeight="1" x14ac:dyDescent="0.2">
      <c r="A33" s="208" t="s">
        <v>258</v>
      </c>
      <c r="B33" s="140"/>
      <c r="C33" s="140"/>
      <c r="D33" s="140"/>
      <c r="E33" s="207"/>
    </row>
    <row r="34" spans="1:5" ht="11.25" customHeight="1" x14ac:dyDescent="0.2">
      <c r="A34" s="208" t="s">
        <v>280</v>
      </c>
      <c r="B34" s="140"/>
      <c r="C34" s="140"/>
      <c r="D34" s="140"/>
      <c r="E34" s="207"/>
    </row>
    <row r="35" spans="1:5" ht="11.25" customHeight="1" x14ac:dyDescent="0.2">
      <c r="A35" s="5" t="s">
        <v>81</v>
      </c>
      <c r="B35" s="140"/>
      <c r="C35" s="140"/>
      <c r="D35" s="140"/>
      <c r="E35" s="207"/>
    </row>
    <row r="36" spans="1:5" ht="11.25" customHeight="1" x14ac:dyDescent="0.2">
      <c r="A36" s="80" t="s">
        <v>260</v>
      </c>
      <c r="B36" s="151"/>
      <c r="C36" s="151"/>
      <c r="D36" s="151"/>
      <c r="E36" s="211"/>
    </row>
    <row r="37" spans="1:5" ht="11.25" customHeight="1" x14ac:dyDescent="0.2">
      <c r="A37" s="212" t="s">
        <v>40</v>
      </c>
      <c r="B37" s="39"/>
      <c r="C37" s="39"/>
      <c r="D37" s="39"/>
      <c r="E37" s="213"/>
    </row>
    <row r="38" spans="1:5" ht="11.25" customHeight="1" x14ac:dyDescent="0.2">
      <c r="A38" s="342" t="s">
        <v>413</v>
      </c>
      <c r="B38" s="343"/>
      <c r="C38" s="344"/>
      <c r="D38" s="343"/>
      <c r="E38" s="345"/>
    </row>
    <row r="39" spans="1:5" ht="24.75" customHeight="1" x14ac:dyDescent="0.2">
      <c r="A39" s="346" t="s">
        <v>433</v>
      </c>
      <c r="B39" s="140"/>
      <c r="C39" s="140"/>
      <c r="D39" s="140"/>
      <c r="E39" s="207"/>
    </row>
    <row r="40" spans="1:5" ht="11.25" customHeight="1" x14ac:dyDescent="0.2">
      <c r="A40" s="214" t="s">
        <v>414</v>
      </c>
      <c r="B40" s="39"/>
      <c r="C40" s="39"/>
      <c r="D40" s="39"/>
      <c r="E40" s="39"/>
    </row>
    <row r="41" spans="1:5" ht="11.25" customHeight="1" x14ac:dyDescent="0.2">
      <c r="A41" s="215" t="s">
        <v>415</v>
      </c>
      <c r="B41" s="151"/>
      <c r="C41" s="151"/>
      <c r="D41" s="151"/>
      <c r="E41" s="211"/>
    </row>
    <row r="42" spans="1:5" ht="11.25" customHeight="1" x14ac:dyDescent="0.2">
      <c r="A42" s="216" t="s">
        <v>31</v>
      </c>
      <c r="B42" s="39"/>
      <c r="C42" s="39"/>
      <c r="D42" s="39"/>
      <c r="E42" s="213"/>
    </row>
    <row r="43" spans="1:5" ht="11.25" customHeight="1" x14ac:dyDescent="0.2">
      <c r="A43" s="217" t="s">
        <v>146</v>
      </c>
      <c r="B43" s="141"/>
      <c r="C43" s="141"/>
      <c r="D43" s="141"/>
      <c r="E43" s="207"/>
    </row>
    <row r="44" spans="1:5" ht="11.25" customHeight="1" x14ac:dyDescent="0.2">
      <c r="A44" s="208"/>
      <c r="B44" s="10"/>
      <c r="C44" s="10"/>
      <c r="D44" s="10"/>
      <c r="E44" s="11"/>
    </row>
    <row r="45" spans="1:5" ht="11.25" customHeight="1" x14ac:dyDescent="0.2">
      <c r="A45" s="436" t="s">
        <v>83</v>
      </c>
      <c r="B45" s="361" t="s">
        <v>29</v>
      </c>
      <c r="C45" s="438" t="s">
        <v>97</v>
      </c>
      <c r="D45" s="439"/>
      <c r="E45" s="440"/>
    </row>
    <row r="46" spans="1:5" ht="11.25" customHeight="1" x14ac:dyDescent="0.2">
      <c r="A46" s="437"/>
      <c r="B46" s="363" t="s">
        <v>30</v>
      </c>
      <c r="C46" s="364" t="s">
        <v>22</v>
      </c>
      <c r="D46" s="364" t="s">
        <v>23</v>
      </c>
      <c r="E46" s="206" t="s">
        <v>24</v>
      </c>
    </row>
    <row r="47" spans="1:5" ht="11.25" customHeight="1" x14ac:dyDescent="0.2">
      <c r="A47" s="218" t="s">
        <v>84</v>
      </c>
      <c r="B47" s="34"/>
      <c r="C47" s="34"/>
      <c r="D47" s="34"/>
      <c r="E47" s="139"/>
    </row>
    <row r="48" spans="1:5" ht="11.25" customHeight="1" x14ac:dyDescent="0.2">
      <c r="A48" s="219" t="s">
        <v>288</v>
      </c>
      <c r="B48" s="35"/>
      <c r="C48" s="35"/>
      <c r="D48" s="35"/>
      <c r="E48" s="140"/>
    </row>
    <row r="49" spans="1:12" ht="11.25" customHeight="1" x14ac:dyDescent="0.2">
      <c r="A49" s="219" t="s">
        <v>279</v>
      </c>
      <c r="B49" s="35"/>
      <c r="C49" s="35"/>
      <c r="D49" s="35"/>
      <c r="E49" s="140"/>
    </row>
    <row r="50" spans="1:12" ht="11.25" customHeight="1" x14ac:dyDescent="0.2">
      <c r="A50" s="219" t="s">
        <v>85</v>
      </c>
      <c r="B50" s="35"/>
      <c r="C50" s="271"/>
      <c r="D50" s="271"/>
      <c r="E50" s="140"/>
    </row>
    <row r="51" spans="1:12" ht="11.25" customHeight="1" x14ac:dyDescent="0.2">
      <c r="A51" s="219" t="s">
        <v>335</v>
      </c>
      <c r="B51" s="35"/>
      <c r="C51" s="35"/>
      <c r="D51" s="35"/>
      <c r="E51" s="140"/>
    </row>
    <row r="52" spans="1:12" ht="11.25" customHeight="1" x14ac:dyDescent="0.2">
      <c r="A52" s="219" t="s">
        <v>282</v>
      </c>
      <c r="B52" s="35"/>
      <c r="C52" s="35"/>
      <c r="D52" s="35"/>
      <c r="E52" s="140"/>
    </row>
    <row r="53" spans="1:12" ht="11.25" customHeight="1" x14ac:dyDescent="0.2">
      <c r="A53" s="219" t="s">
        <v>86</v>
      </c>
      <c r="B53" s="35"/>
      <c r="C53" s="35"/>
      <c r="D53" s="35"/>
      <c r="E53" s="140"/>
    </row>
    <row r="54" spans="1:12" ht="11.25" customHeight="1" x14ac:dyDescent="0.2">
      <c r="A54" s="5" t="s">
        <v>295</v>
      </c>
      <c r="B54" s="35"/>
      <c r="C54" s="35"/>
      <c r="D54" s="35"/>
      <c r="E54" s="140"/>
    </row>
    <row r="55" spans="1:12" ht="11.25" customHeight="1" x14ac:dyDescent="0.2">
      <c r="A55" s="270" t="s">
        <v>406</v>
      </c>
      <c r="B55" s="220"/>
      <c r="C55" s="220"/>
      <c r="D55" s="220"/>
      <c r="E55" s="141"/>
    </row>
    <row r="56" spans="1:12" ht="11.25" customHeight="1" x14ac:dyDescent="0.2">
      <c r="A56" s="7" t="s">
        <v>98</v>
      </c>
      <c r="B56" s="7"/>
      <c r="C56" s="7"/>
      <c r="D56" s="7"/>
      <c r="E56" s="7"/>
    </row>
    <row r="57" spans="1:12" ht="25.5" customHeight="1" x14ac:dyDescent="0.2">
      <c r="A57" s="425" t="s">
        <v>281</v>
      </c>
      <c r="B57" s="425"/>
      <c r="C57" s="425"/>
      <c r="D57" s="425"/>
      <c r="E57" s="425"/>
    </row>
    <row r="58" spans="1:12" ht="24" customHeight="1" x14ac:dyDescent="0.2">
      <c r="A58" s="425" t="s">
        <v>289</v>
      </c>
      <c r="B58" s="425"/>
      <c r="C58" s="425"/>
      <c r="D58" s="425"/>
      <c r="E58" s="425"/>
    </row>
    <row r="59" spans="1:12" ht="15" customHeight="1" x14ac:dyDescent="0.2">
      <c r="A59" s="3" t="s">
        <v>317</v>
      </c>
      <c r="B59" s="37"/>
      <c r="C59" s="38"/>
      <c r="D59" s="38"/>
      <c r="E59" s="38"/>
      <c r="F59" s="360"/>
    </row>
    <row r="60" spans="1:12" ht="11.25" customHeight="1" x14ac:dyDescent="0.2"/>
    <row r="62" spans="1:12" ht="16.5" thickBot="1" x14ac:dyDescent="0.3">
      <c r="A62" s="64" t="s">
        <v>114</v>
      </c>
      <c r="B62" s="371"/>
      <c r="C62" s="371"/>
      <c r="D62" s="371"/>
      <c r="E62" s="371"/>
    </row>
    <row r="63" spans="1:12" ht="21.75" customHeight="1" thickBot="1" x14ac:dyDescent="0.25">
      <c r="A63" s="441" t="s">
        <v>115</v>
      </c>
      <c r="B63" s="442"/>
      <c r="C63" s="442"/>
      <c r="D63" s="442"/>
      <c r="E63" s="442"/>
      <c r="F63" s="442"/>
      <c r="G63" s="442"/>
      <c r="H63" s="442"/>
      <c r="I63" s="442"/>
      <c r="J63" s="442"/>
      <c r="K63" s="442"/>
      <c r="L63" s="221"/>
    </row>
    <row r="64" spans="1:12" ht="12" customHeight="1" thickBot="1" x14ac:dyDescent="0.25">
      <c r="A64" s="433" t="s">
        <v>100</v>
      </c>
      <c r="B64" s="434"/>
      <c r="C64" s="435"/>
      <c r="D64" s="433" t="s">
        <v>101</v>
      </c>
      <c r="E64" s="434"/>
      <c r="F64" s="435"/>
      <c r="G64" s="433" t="s">
        <v>102</v>
      </c>
      <c r="H64" s="434"/>
      <c r="I64" s="435"/>
      <c r="J64" s="433" t="s">
        <v>116</v>
      </c>
      <c r="K64" s="434"/>
      <c r="L64" s="435"/>
    </row>
    <row r="65" spans="1:13" ht="12" customHeight="1" thickBot="1" x14ac:dyDescent="0.25">
      <c r="A65" s="433" t="s">
        <v>248</v>
      </c>
      <c r="B65" s="434"/>
      <c r="C65" s="435"/>
      <c r="D65" s="433" t="s">
        <v>103</v>
      </c>
      <c r="E65" s="434"/>
      <c r="F65" s="435"/>
      <c r="G65" s="433" t="s">
        <v>104</v>
      </c>
      <c r="H65" s="434"/>
      <c r="I65" s="435"/>
      <c r="J65" s="433" t="s">
        <v>117</v>
      </c>
      <c r="K65" s="434"/>
      <c r="L65" s="435"/>
    </row>
    <row r="66" spans="1:13" ht="19.5" customHeight="1" x14ac:dyDescent="0.2">
      <c r="A66" s="222" t="s">
        <v>118</v>
      </c>
      <c r="B66" s="52" t="s">
        <v>119</v>
      </c>
      <c r="C66" s="52" t="s">
        <v>105</v>
      </c>
      <c r="D66" s="52" t="s">
        <v>106</v>
      </c>
      <c r="E66" s="52" t="s">
        <v>107</v>
      </c>
      <c r="F66" s="52" t="s">
        <v>119</v>
      </c>
      <c r="G66" s="52" t="s">
        <v>108</v>
      </c>
      <c r="H66" s="52" t="s">
        <v>107</v>
      </c>
      <c r="I66" s="52" t="s">
        <v>119</v>
      </c>
      <c r="J66" s="52" t="s">
        <v>108</v>
      </c>
      <c r="K66" s="52" t="s">
        <v>107</v>
      </c>
      <c r="L66" s="52" t="s">
        <v>119</v>
      </c>
    </row>
    <row r="67" spans="1:13" x14ac:dyDescent="0.2">
      <c r="A67" s="222"/>
      <c r="B67" s="53"/>
      <c r="C67" s="53"/>
      <c r="D67" s="52" t="s">
        <v>120</v>
      </c>
      <c r="E67" s="53"/>
      <c r="F67" s="53"/>
      <c r="G67" s="52"/>
      <c r="H67" s="53"/>
      <c r="I67" s="53"/>
      <c r="J67" s="52"/>
      <c r="K67" s="53"/>
      <c r="L67" s="53"/>
    </row>
    <row r="68" spans="1:13" ht="12" thickBot="1" x14ac:dyDescent="0.25">
      <c r="A68" s="223" t="s">
        <v>53</v>
      </c>
      <c r="B68" s="54" t="s">
        <v>54</v>
      </c>
      <c r="C68" s="54" t="s">
        <v>109</v>
      </c>
      <c r="D68" s="54" t="s">
        <v>121</v>
      </c>
      <c r="E68" s="54" t="s">
        <v>110</v>
      </c>
      <c r="F68" s="54" t="s">
        <v>111</v>
      </c>
      <c r="G68" s="54" t="s">
        <v>112</v>
      </c>
      <c r="H68" s="54" t="s">
        <v>122</v>
      </c>
      <c r="I68" s="54" t="s">
        <v>113</v>
      </c>
      <c r="J68" s="54" t="s">
        <v>123</v>
      </c>
      <c r="K68" s="54" t="s">
        <v>124</v>
      </c>
      <c r="L68" s="54" t="s">
        <v>125</v>
      </c>
    </row>
    <row r="69" spans="1:13" ht="12" thickBot="1" x14ac:dyDescent="0.25">
      <c r="A69" s="55"/>
      <c r="B69" s="56"/>
      <c r="C69" s="56"/>
      <c r="D69" s="56"/>
      <c r="E69" s="56"/>
      <c r="F69" s="56"/>
      <c r="G69" s="56"/>
      <c r="H69" s="56"/>
      <c r="I69" s="56"/>
      <c r="J69" s="56"/>
      <c r="K69" s="56"/>
      <c r="L69" s="224"/>
    </row>
    <row r="70" spans="1:13" x14ac:dyDescent="0.2">
      <c r="A70" s="25"/>
      <c r="B70" s="25"/>
      <c r="C70" s="25"/>
      <c r="D70" s="25"/>
      <c r="E70" s="24"/>
      <c r="F70" s="24"/>
      <c r="G70" s="24"/>
      <c r="H70" s="24"/>
      <c r="I70" s="24"/>
      <c r="J70" s="24"/>
      <c r="K70" s="24"/>
      <c r="L70" s="24"/>
    </row>
    <row r="71" spans="1:13" x14ac:dyDescent="0.2">
      <c r="A71" s="25"/>
      <c r="B71" s="25"/>
      <c r="C71" s="25"/>
      <c r="D71" s="25"/>
      <c r="E71" s="24"/>
      <c r="F71" s="24"/>
      <c r="G71" s="24"/>
      <c r="H71" s="24"/>
      <c r="I71" s="24"/>
      <c r="J71" s="24"/>
      <c r="K71" s="24"/>
      <c r="L71" s="24"/>
      <c r="M71" s="24"/>
    </row>
  </sheetData>
  <mergeCells count="20">
    <mergeCell ref="A10:A11"/>
    <mergeCell ref="C10:E10"/>
    <mergeCell ref="A3:E3"/>
    <mergeCell ref="A4:E4"/>
    <mergeCell ref="A5:E5"/>
    <mergeCell ref="A6:E6"/>
    <mergeCell ref="A7:E7"/>
    <mergeCell ref="A65:C65"/>
    <mergeCell ref="D65:F65"/>
    <mergeCell ref="G65:I65"/>
    <mergeCell ref="J65:L65"/>
    <mergeCell ref="A45:A46"/>
    <mergeCell ref="C45:E45"/>
    <mergeCell ref="A57:E57"/>
    <mergeCell ref="A58:E58"/>
    <mergeCell ref="A63:K63"/>
    <mergeCell ref="A64:C64"/>
    <mergeCell ref="D64:F64"/>
    <mergeCell ref="G64:I64"/>
    <mergeCell ref="J64:L64"/>
  </mergeCells>
  <pageMargins left="0.511811024" right="0.511811024" top="0.78740157499999996" bottom="0.78740157499999996" header="0.31496062000000002" footer="0.31496062000000002"/>
  <pageSetup paperSize="9" scale="47"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E53"/>
  <sheetViews>
    <sheetView showGridLines="0" zoomScale="110" zoomScaleNormal="110" workbookViewId="0">
      <selection activeCell="A9" sqref="A9"/>
    </sheetView>
  </sheetViews>
  <sheetFormatPr defaultRowHeight="11.25" customHeight="1" x14ac:dyDescent="0.2"/>
  <cols>
    <col min="1" max="1" width="59" style="1" bestFit="1" customWidth="1"/>
    <col min="2" max="2" width="18.28515625" style="1" bestFit="1" customWidth="1"/>
    <col min="3" max="5" width="17" style="1" customWidth="1"/>
    <col min="6" max="16384" width="9.140625" style="1"/>
  </cols>
  <sheetData>
    <row r="1" spans="1:5" ht="15.75" x14ac:dyDescent="0.25">
      <c r="A1" s="59" t="s">
        <v>401</v>
      </c>
    </row>
    <row r="2" spans="1:5" ht="11.25" customHeight="1" x14ac:dyDescent="0.2">
      <c r="A2" s="2"/>
    </row>
    <row r="3" spans="1:5" ht="11.25" customHeight="1" x14ac:dyDescent="0.2">
      <c r="A3" s="413" t="s">
        <v>183</v>
      </c>
      <c r="B3" s="413"/>
      <c r="C3" s="413"/>
      <c r="D3" s="413"/>
      <c r="E3" s="413"/>
    </row>
    <row r="4" spans="1:5" ht="11.25" customHeight="1" x14ac:dyDescent="0.2">
      <c r="A4" s="413" t="s">
        <v>0</v>
      </c>
      <c r="B4" s="413"/>
      <c r="C4" s="413"/>
      <c r="D4" s="413"/>
      <c r="E4" s="413"/>
    </row>
    <row r="5" spans="1:5" ht="11.25" customHeight="1" x14ac:dyDescent="0.2">
      <c r="A5" s="414" t="s">
        <v>184</v>
      </c>
      <c r="B5" s="414"/>
      <c r="C5" s="414"/>
      <c r="D5" s="414"/>
      <c r="E5" s="414"/>
    </row>
    <row r="6" spans="1:5" ht="11.25" customHeight="1" x14ac:dyDescent="0.2">
      <c r="A6" s="413" t="s">
        <v>4</v>
      </c>
      <c r="B6" s="413"/>
      <c r="C6" s="413"/>
      <c r="D6" s="413"/>
      <c r="E6" s="413"/>
    </row>
    <row r="7" spans="1:5" ht="11.25" customHeight="1" x14ac:dyDescent="0.2">
      <c r="A7" s="413" t="s">
        <v>58</v>
      </c>
      <c r="B7" s="413"/>
      <c r="C7" s="413"/>
      <c r="D7" s="413"/>
      <c r="E7" s="413"/>
    </row>
    <row r="8" spans="1:5" ht="11.25" customHeight="1" x14ac:dyDescent="0.2">
      <c r="A8" s="15"/>
      <c r="B8" s="15"/>
      <c r="C8" s="15"/>
    </row>
    <row r="9" spans="1:5" ht="11.25" customHeight="1" x14ac:dyDescent="0.2">
      <c r="A9" s="1" t="s">
        <v>185</v>
      </c>
      <c r="C9" s="17"/>
      <c r="D9" s="17"/>
      <c r="E9" s="14" t="s">
        <v>186</v>
      </c>
    </row>
    <row r="10" spans="1:5" ht="11.25" customHeight="1" x14ac:dyDescent="0.2">
      <c r="A10" s="436" t="s">
        <v>187</v>
      </c>
      <c r="B10" s="142" t="s">
        <v>29</v>
      </c>
      <c r="C10" s="446" t="s">
        <v>188</v>
      </c>
      <c r="D10" s="447"/>
      <c r="E10" s="448"/>
    </row>
    <row r="11" spans="1:5" ht="11.25" customHeight="1" x14ac:dyDescent="0.2">
      <c r="A11" s="443"/>
      <c r="B11" s="143" t="s">
        <v>30</v>
      </c>
      <c r="C11" s="182" t="s">
        <v>22</v>
      </c>
      <c r="D11" s="182" t="s">
        <v>23</v>
      </c>
      <c r="E11" s="225" t="s">
        <v>24</v>
      </c>
    </row>
    <row r="12" spans="1:5" s="8" customFormat="1" ht="11.25" customHeight="1" x14ac:dyDescent="0.2">
      <c r="A12" s="5" t="s">
        <v>19</v>
      </c>
      <c r="B12" s="135"/>
      <c r="C12" s="135"/>
      <c r="D12" s="135"/>
      <c r="E12" s="226"/>
    </row>
    <row r="13" spans="1:5" ht="11.25" customHeight="1" x14ac:dyDescent="0.2">
      <c r="A13" s="5" t="s">
        <v>25</v>
      </c>
      <c r="B13" s="135"/>
      <c r="C13" s="135"/>
      <c r="D13" s="135"/>
      <c r="E13" s="226"/>
    </row>
    <row r="14" spans="1:5" ht="11.25" customHeight="1" x14ac:dyDescent="0.2">
      <c r="A14" s="5" t="s">
        <v>189</v>
      </c>
      <c r="B14" s="136"/>
      <c r="C14" s="5"/>
      <c r="D14" s="5"/>
      <c r="E14" s="154"/>
    </row>
    <row r="15" spans="1:5" ht="11.25" customHeight="1" x14ac:dyDescent="0.2">
      <c r="A15" s="5" t="s">
        <v>190</v>
      </c>
      <c r="B15" s="5"/>
      <c r="C15" s="5"/>
      <c r="D15" s="5"/>
      <c r="E15" s="154"/>
    </row>
    <row r="16" spans="1:5" ht="11.25" customHeight="1" x14ac:dyDescent="0.2">
      <c r="A16" s="5" t="s">
        <v>191</v>
      </c>
      <c r="B16" s="5"/>
      <c r="C16" s="5"/>
      <c r="D16" s="5"/>
      <c r="E16" s="154"/>
    </row>
    <row r="17" spans="1:5" ht="11.25" customHeight="1" x14ac:dyDescent="0.2">
      <c r="A17" s="5" t="s">
        <v>192</v>
      </c>
      <c r="B17" s="5"/>
      <c r="C17" s="5"/>
      <c r="D17" s="5"/>
      <c r="E17" s="154"/>
    </row>
    <row r="18" spans="1:5" ht="11.25" customHeight="1" x14ac:dyDescent="0.2">
      <c r="A18" s="5" t="s">
        <v>193</v>
      </c>
      <c r="B18" s="5"/>
      <c r="C18" s="5"/>
      <c r="D18" s="5"/>
      <c r="E18" s="154"/>
    </row>
    <row r="19" spans="1:5" ht="11.25" customHeight="1" x14ac:dyDescent="0.2">
      <c r="A19" s="5" t="s">
        <v>194</v>
      </c>
      <c r="B19" s="5"/>
      <c r="C19" s="5"/>
      <c r="D19" s="5"/>
      <c r="E19" s="154"/>
    </row>
    <row r="20" spans="1:5" s="24" customFormat="1" ht="11.25" customHeight="1" x14ac:dyDescent="0.2">
      <c r="A20" s="164" t="s">
        <v>26</v>
      </c>
      <c r="B20" s="164"/>
      <c r="C20" s="164"/>
      <c r="D20" s="164"/>
      <c r="E20" s="227"/>
    </row>
    <row r="21" spans="1:5" ht="11.25" customHeight="1" x14ac:dyDescent="0.2">
      <c r="A21" s="5" t="s">
        <v>196</v>
      </c>
      <c r="B21" s="5"/>
      <c r="C21" s="5"/>
      <c r="D21" s="5"/>
      <c r="E21" s="154"/>
    </row>
    <row r="22" spans="1:5" ht="11.25" customHeight="1" x14ac:dyDescent="0.2">
      <c r="A22" s="5" t="s">
        <v>197</v>
      </c>
      <c r="B22" s="5"/>
      <c r="C22" s="5"/>
      <c r="D22" s="5"/>
      <c r="E22" s="154"/>
    </row>
    <row r="23" spans="1:5" ht="11.25" customHeight="1" x14ac:dyDescent="0.2">
      <c r="A23" s="5" t="s">
        <v>27</v>
      </c>
      <c r="B23" s="5"/>
      <c r="C23" s="5"/>
      <c r="D23" s="5"/>
      <c r="E23" s="154"/>
    </row>
    <row r="24" spans="1:5" ht="11.25" customHeight="1" x14ac:dyDescent="0.2">
      <c r="A24" s="5" t="s">
        <v>345</v>
      </c>
      <c r="B24" s="5"/>
      <c r="C24" s="5"/>
      <c r="D24" s="5"/>
      <c r="E24" s="154"/>
    </row>
    <row r="25" spans="1:5" ht="11.25" customHeight="1" x14ac:dyDescent="0.2">
      <c r="A25" s="5" t="s">
        <v>346</v>
      </c>
      <c r="B25" s="5"/>
      <c r="C25" s="5"/>
      <c r="D25" s="5"/>
      <c r="E25" s="154"/>
    </row>
    <row r="26" spans="1:5" s="16" customFormat="1" ht="11.25" customHeight="1" x14ac:dyDescent="0.2">
      <c r="A26" s="5" t="s">
        <v>198</v>
      </c>
      <c r="B26" s="135"/>
      <c r="C26" s="135"/>
      <c r="D26" s="135"/>
      <c r="E26" s="226"/>
    </row>
    <row r="27" spans="1:5" s="16" customFormat="1" ht="11.25" customHeight="1" x14ac:dyDescent="0.2">
      <c r="A27" s="5" t="s">
        <v>199</v>
      </c>
      <c r="B27" s="135"/>
      <c r="C27" s="135"/>
      <c r="D27" s="135"/>
      <c r="E27" s="226"/>
    </row>
    <row r="28" spans="1:5" s="16" customFormat="1" ht="11.25" customHeight="1" x14ac:dyDescent="0.2">
      <c r="A28" s="5" t="s">
        <v>200</v>
      </c>
      <c r="B28" s="5"/>
      <c r="C28" s="5"/>
      <c r="D28" s="5"/>
      <c r="E28" s="154"/>
    </row>
    <row r="29" spans="1:5" s="16" customFormat="1" ht="11.25" customHeight="1" x14ac:dyDescent="0.2">
      <c r="A29" s="5" t="s">
        <v>201</v>
      </c>
      <c r="B29" s="5"/>
      <c r="C29" s="5"/>
      <c r="D29" s="5"/>
      <c r="E29" s="154"/>
    </row>
    <row r="30" spans="1:5" s="16" customFormat="1" ht="11.25" customHeight="1" x14ac:dyDescent="0.2">
      <c r="A30" s="5" t="s">
        <v>202</v>
      </c>
      <c r="B30" s="5"/>
      <c r="C30" s="5"/>
      <c r="D30" s="5"/>
      <c r="E30" s="154"/>
    </row>
    <row r="31" spans="1:5" s="16" customFormat="1" ht="11.25" customHeight="1" x14ac:dyDescent="0.2">
      <c r="A31" s="5" t="s">
        <v>203</v>
      </c>
      <c r="B31" s="5"/>
      <c r="C31" s="5"/>
      <c r="D31" s="5"/>
      <c r="E31" s="154"/>
    </row>
    <row r="32" spans="1:5" s="16" customFormat="1" ht="11.25" customHeight="1" x14ac:dyDescent="0.2">
      <c r="A32" s="5" t="s">
        <v>204</v>
      </c>
      <c r="B32" s="135"/>
      <c r="C32" s="135"/>
      <c r="D32" s="135"/>
      <c r="E32" s="226"/>
    </row>
    <row r="33" spans="1:5" s="16" customFormat="1" ht="11.25" customHeight="1" x14ac:dyDescent="0.2">
      <c r="A33" s="5" t="s">
        <v>205</v>
      </c>
      <c r="B33" s="5"/>
      <c r="C33" s="5"/>
      <c r="D33" s="5"/>
      <c r="E33" s="154"/>
    </row>
    <row r="34" spans="1:5" s="16" customFormat="1" ht="11.25" customHeight="1" x14ac:dyDescent="0.2">
      <c r="A34" s="5" t="s">
        <v>206</v>
      </c>
      <c r="B34" s="5"/>
      <c r="C34" s="5"/>
      <c r="D34" s="5"/>
      <c r="E34" s="154"/>
    </row>
    <row r="35" spans="1:5" s="16" customFormat="1" ht="11.25" customHeight="1" x14ac:dyDescent="0.2">
      <c r="A35" s="5" t="s">
        <v>207</v>
      </c>
      <c r="B35" s="5"/>
      <c r="C35" s="5"/>
      <c r="D35" s="5"/>
      <c r="E35" s="154"/>
    </row>
    <row r="36" spans="1:5" s="16" customFormat="1" ht="11.25" customHeight="1" x14ac:dyDescent="0.2">
      <c r="A36" s="5" t="s">
        <v>208</v>
      </c>
      <c r="B36" s="135"/>
      <c r="C36" s="135"/>
      <c r="D36" s="135"/>
      <c r="E36" s="226"/>
    </row>
    <row r="37" spans="1:5" s="16" customFormat="1" ht="11.25" customHeight="1" x14ac:dyDescent="0.2">
      <c r="A37" s="5" t="s">
        <v>209</v>
      </c>
      <c r="B37" s="5"/>
      <c r="C37" s="5"/>
      <c r="D37" s="5"/>
      <c r="E37" s="154"/>
    </row>
    <row r="38" spans="1:5" s="16" customFormat="1" ht="11.25" customHeight="1" x14ac:dyDescent="0.2">
      <c r="A38" s="5" t="s">
        <v>210</v>
      </c>
      <c r="B38" s="5"/>
      <c r="C38" s="5"/>
      <c r="D38" s="5"/>
      <c r="E38" s="154"/>
    </row>
    <row r="39" spans="1:5" s="16" customFormat="1" ht="11.25" customHeight="1" x14ac:dyDescent="0.2">
      <c r="A39" s="5" t="s">
        <v>211</v>
      </c>
      <c r="B39" s="5"/>
      <c r="C39" s="5"/>
      <c r="D39" s="5"/>
      <c r="E39" s="154"/>
    </row>
    <row r="40" spans="1:5" s="16" customFormat="1" ht="11.25" customHeight="1" x14ac:dyDescent="0.2">
      <c r="A40" s="5" t="s">
        <v>212</v>
      </c>
      <c r="B40" s="5"/>
      <c r="C40" s="5"/>
      <c r="D40" s="5"/>
      <c r="E40" s="154"/>
    </row>
    <row r="41" spans="1:5" s="16" customFormat="1" ht="11.25" customHeight="1" x14ac:dyDescent="0.2">
      <c r="A41" s="5" t="s">
        <v>290</v>
      </c>
      <c r="B41" s="5"/>
      <c r="C41" s="5"/>
      <c r="D41" s="5"/>
      <c r="E41" s="154"/>
    </row>
    <row r="42" spans="1:5" s="16" customFormat="1" ht="11.25" customHeight="1" x14ac:dyDescent="0.2">
      <c r="A42" s="5" t="s">
        <v>213</v>
      </c>
      <c r="B42" s="135"/>
      <c r="C42" s="135"/>
      <c r="D42" s="135"/>
      <c r="E42" s="226"/>
    </row>
    <row r="43" spans="1:5" s="16" customFormat="1" ht="11.25" customHeight="1" x14ac:dyDescent="0.2">
      <c r="A43" s="5" t="s">
        <v>214</v>
      </c>
      <c r="B43" s="5"/>
      <c r="C43" s="5"/>
      <c r="D43" s="5"/>
      <c r="E43" s="154"/>
    </row>
    <row r="44" spans="1:5" s="16" customFormat="1" ht="11.25" customHeight="1" x14ac:dyDescent="0.2">
      <c r="A44" s="5" t="s">
        <v>215</v>
      </c>
      <c r="B44" s="5"/>
      <c r="C44" s="5"/>
      <c r="D44" s="5"/>
      <c r="E44" s="154"/>
    </row>
    <row r="45" spans="1:5" s="16" customFormat="1" ht="11.25" customHeight="1" x14ac:dyDescent="0.2">
      <c r="A45" s="5" t="s">
        <v>290</v>
      </c>
      <c r="B45" s="5"/>
      <c r="C45" s="5"/>
      <c r="D45" s="5"/>
      <c r="E45" s="154"/>
    </row>
    <row r="46" spans="1:5" s="16" customFormat="1" ht="11.25" customHeight="1" x14ac:dyDescent="0.2">
      <c r="A46" s="5" t="s">
        <v>291</v>
      </c>
      <c r="B46" s="5"/>
      <c r="C46" s="5"/>
      <c r="D46" s="5"/>
      <c r="E46" s="154"/>
    </row>
    <row r="47" spans="1:5" ht="11.25" customHeight="1" x14ac:dyDescent="0.2">
      <c r="A47" s="228" t="s">
        <v>35</v>
      </c>
      <c r="B47" s="144"/>
      <c r="C47" s="144"/>
      <c r="D47" s="144"/>
      <c r="E47" s="229"/>
    </row>
    <row r="48" spans="1:5" ht="11.25" customHeight="1" x14ac:dyDescent="0.2">
      <c r="A48" s="212" t="s">
        <v>1</v>
      </c>
      <c r="B48" s="9"/>
      <c r="C48" s="9"/>
      <c r="D48" s="9"/>
      <c r="E48" s="212"/>
    </row>
    <row r="49" spans="1:5" ht="11.25" customHeight="1" x14ac:dyDescent="0.2">
      <c r="A49" s="212" t="s">
        <v>41</v>
      </c>
      <c r="B49" s="9"/>
      <c r="C49" s="9"/>
      <c r="D49" s="9"/>
      <c r="E49" s="212"/>
    </row>
    <row r="50" spans="1:5" ht="11.25" customHeight="1" x14ac:dyDescent="0.2">
      <c r="A50" s="80" t="s">
        <v>42</v>
      </c>
      <c r="B50" s="80"/>
      <c r="C50" s="80"/>
      <c r="D50" s="80"/>
      <c r="E50" s="228"/>
    </row>
    <row r="51" spans="1:5" ht="11.25" customHeight="1" x14ac:dyDescent="0.2">
      <c r="A51" s="228" t="s">
        <v>31</v>
      </c>
      <c r="B51" s="80"/>
      <c r="C51" s="80"/>
      <c r="D51" s="80"/>
      <c r="E51" s="228"/>
    </row>
    <row r="52" spans="1:5" ht="11.25" customHeight="1" x14ac:dyDescent="0.2">
      <c r="A52" s="7" t="s">
        <v>98</v>
      </c>
      <c r="B52" s="7"/>
      <c r="C52" s="7"/>
      <c r="D52" s="7"/>
      <c r="E52" s="7"/>
    </row>
    <row r="53" spans="1:5" ht="11.25" customHeight="1" x14ac:dyDescent="0.2">
      <c r="A53" s="1" t="s">
        <v>317</v>
      </c>
    </row>
  </sheetData>
  <mergeCells count="7">
    <mergeCell ref="A10:A11"/>
    <mergeCell ref="C10:E10"/>
    <mergeCell ref="A3:E3"/>
    <mergeCell ref="A4:E4"/>
    <mergeCell ref="A5:E5"/>
    <mergeCell ref="A6:E6"/>
    <mergeCell ref="A7:E7"/>
  </mergeCells>
  <pageMargins left="0.39370078740157483" right="0.39370078740157483"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5"/>
  <sheetViews>
    <sheetView showGridLines="0" zoomScale="110" zoomScaleNormal="110" workbookViewId="0">
      <selection activeCell="A33" sqref="A33"/>
    </sheetView>
  </sheetViews>
  <sheetFormatPr defaultRowHeight="12.75" x14ac:dyDescent="0.2"/>
  <cols>
    <col min="1" max="1" width="75.42578125" style="371" customWidth="1"/>
    <col min="2" max="2" width="18.28515625" style="371" bestFit="1" customWidth="1"/>
    <col min="3" max="3" width="18.140625" style="371" customWidth="1"/>
    <col min="4" max="5" width="18" style="371" bestFit="1" customWidth="1"/>
    <col min="6" max="16384" width="9.140625" style="371"/>
  </cols>
  <sheetData>
    <row r="1" spans="1:5" ht="15.75" x14ac:dyDescent="0.25">
      <c r="A1" s="59" t="s">
        <v>61</v>
      </c>
      <c r="B1" s="1"/>
      <c r="C1" s="19"/>
      <c r="D1" s="19"/>
      <c r="E1" s="19"/>
    </row>
    <row r="2" spans="1:5" x14ac:dyDescent="0.2">
      <c r="A2" s="2"/>
      <c r="B2" s="1"/>
      <c r="C2" s="19"/>
      <c r="D2" s="19"/>
      <c r="E2" s="19"/>
    </row>
    <row r="3" spans="1:5" x14ac:dyDescent="0.2">
      <c r="A3" s="444" t="s">
        <v>51</v>
      </c>
      <c r="B3" s="444"/>
      <c r="C3" s="444"/>
      <c r="D3" s="444"/>
      <c r="E3" s="444"/>
    </row>
    <row r="4" spans="1:5" x14ac:dyDescent="0.2">
      <c r="A4" s="444" t="s">
        <v>0</v>
      </c>
      <c r="B4" s="444"/>
      <c r="C4" s="444"/>
      <c r="D4" s="444"/>
      <c r="E4" s="444"/>
    </row>
    <row r="5" spans="1:5" x14ac:dyDescent="0.2">
      <c r="A5" s="445" t="s">
        <v>10</v>
      </c>
      <c r="B5" s="445"/>
      <c r="C5" s="445"/>
      <c r="D5" s="445"/>
      <c r="E5" s="445"/>
    </row>
    <row r="6" spans="1:5" x14ac:dyDescent="0.2">
      <c r="A6" s="444" t="s">
        <v>4</v>
      </c>
      <c r="B6" s="444"/>
      <c r="C6" s="444"/>
      <c r="D6" s="444"/>
      <c r="E6" s="444"/>
    </row>
    <row r="7" spans="1:5" x14ac:dyDescent="0.2">
      <c r="A7" s="444" t="s">
        <v>58</v>
      </c>
      <c r="B7" s="444"/>
      <c r="C7" s="444"/>
      <c r="D7" s="444"/>
      <c r="E7" s="444"/>
    </row>
    <row r="8" spans="1:5" x14ac:dyDescent="0.2">
      <c r="A8" s="3"/>
      <c r="B8" s="3"/>
      <c r="C8" s="3"/>
      <c r="D8" s="3"/>
      <c r="E8" s="3"/>
    </row>
    <row r="9" spans="1:5" x14ac:dyDescent="0.2">
      <c r="A9" s="359" t="s">
        <v>148</v>
      </c>
      <c r="B9" s="1"/>
      <c r="C9" s="19"/>
      <c r="D9" s="19"/>
      <c r="E9" s="19"/>
    </row>
    <row r="10" spans="1:5" x14ac:dyDescent="0.2">
      <c r="A10" s="449" t="s">
        <v>44</v>
      </c>
      <c r="B10" s="361" t="s">
        <v>29</v>
      </c>
      <c r="C10" s="451" t="s">
        <v>43</v>
      </c>
      <c r="D10" s="452"/>
      <c r="E10" s="453"/>
    </row>
    <row r="11" spans="1:5" x14ac:dyDescent="0.2">
      <c r="A11" s="450"/>
      <c r="B11" s="363" t="s">
        <v>30</v>
      </c>
      <c r="C11" s="365" t="s">
        <v>22</v>
      </c>
      <c r="D11" s="365" t="s">
        <v>23</v>
      </c>
      <c r="E11" s="230" t="s">
        <v>24</v>
      </c>
    </row>
    <row r="12" spans="1:5" x14ac:dyDescent="0.2">
      <c r="A12" s="219" t="s">
        <v>301</v>
      </c>
      <c r="B12" s="35"/>
      <c r="C12" s="35"/>
      <c r="D12" s="35"/>
      <c r="E12" s="140"/>
    </row>
    <row r="13" spans="1:5" x14ac:dyDescent="0.2">
      <c r="A13" s="5" t="s">
        <v>302</v>
      </c>
      <c r="B13" s="35"/>
      <c r="C13" s="35"/>
      <c r="D13" s="35"/>
      <c r="E13" s="140"/>
    </row>
    <row r="14" spans="1:5" x14ac:dyDescent="0.2">
      <c r="A14" s="5" t="s">
        <v>303</v>
      </c>
      <c r="B14" s="35"/>
      <c r="C14" s="35"/>
      <c r="D14" s="35"/>
      <c r="E14" s="140"/>
    </row>
    <row r="15" spans="1:5" x14ac:dyDescent="0.2">
      <c r="A15" s="219" t="s">
        <v>304</v>
      </c>
      <c r="B15" s="35"/>
      <c r="C15" s="35"/>
      <c r="D15" s="35"/>
      <c r="E15" s="140"/>
    </row>
    <row r="16" spans="1:5" x14ac:dyDescent="0.2">
      <c r="A16" s="5" t="s">
        <v>305</v>
      </c>
      <c r="B16" s="35"/>
      <c r="C16" s="35"/>
      <c r="D16" s="35"/>
      <c r="E16" s="140"/>
    </row>
    <row r="17" spans="1:5" x14ac:dyDescent="0.2">
      <c r="A17" s="5" t="s">
        <v>303</v>
      </c>
      <c r="B17" s="35"/>
      <c r="C17" s="35"/>
      <c r="D17" s="35"/>
      <c r="E17" s="140"/>
    </row>
    <row r="18" spans="1:5" x14ac:dyDescent="0.2">
      <c r="A18" s="219" t="s">
        <v>306</v>
      </c>
      <c r="B18" s="35"/>
      <c r="C18" s="35"/>
      <c r="D18" s="35"/>
      <c r="E18" s="140"/>
    </row>
    <row r="19" spans="1:5" x14ac:dyDescent="0.2">
      <c r="A19" s="5" t="s">
        <v>302</v>
      </c>
      <c r="B19" s="35"/>
      <c r="C19" s="35"/>
      <c r="D19" s="35"/>
      <c r="E19" s="140"/>
    </row>
    <row r="20" spans="1:5" x14ac:dyDescent="0.2">
      <c r="A20" s="5" t="s">
        <v>303</v>
      </c>
      <c r="B20" s="35"/>
      <c r="C20" s="35"/>
      <c r="D20" s="35"/>
      <c r="E20" s="140"/>
    </row>
    <row r="21" spans="1:5" x14ac:dyDescent="0.2">
      <c r="A21" s="219" t="s">
        <v>311</v>
      </c>
      <c r="B21" s="35"/>
      <c r="C21" s="35"/>
      <c r="D21" s="35"/>
      <c r="E21" s="140"/>
    </row>
    <row r="22" spans="1:5" x14ac:dyDescent="0.2">
      <c r="A22" s="212" t="s">
        <v>307</v>
      </c>
      <c r="B22" s="36"/>
      <c r="C22" s="36"/>
      <c r="D22" s="36"/>
      <c r="E22" s="39"/>
    </row>
    <row r="23" spans="1:5" x14ac:dyDescent="0.2">
      <c r="A23" s="212" t="s">
        <v>308</v>
      </c>
      <c r="B23" s="36"/>
      <c r="C23" s="36"/>
      <c r="D23" s="36"/>
      <c r="E23" s="39"/>
    </row>
    <row r="24" spans="1:5" ht="13.5" customHeight="1" x14ac:dyDescent="0.2">
      <c r="A24" s="342" t="s">
        <v>416</v>
      </c>
      <c r="B24" s="36"/>
      <c r="C24" s="36"/>
      <c r="D24" s="36"/>
      <c r="E24" s="39"/>
    </row>
    <row r="25" spans="1:5" ht="22.5" x14ac:dyDescent="0.2">
      <c r="A25" s="346" t="s">
        <v>434</v>
      </c>
      <c r="B25" s="36"/>
      <c r="C25" s="36"/>
      <c r="D25" s="36"/>
      <c r="E25" s="39"/>
    </row>
    <row r="26" spans="1:5" x14ac:dyDescent="0.2">
      <c r="A26" s="212" t="s">
        <v>417</v>
      </c>
      <c r="B26" s="21"/>
      <c r="C26" s="21"/>
      <c r="D26" s="21"/>
      <c r="E26" s="137"/>
    </row>
    <row r="27" spans="1:5" x14ac:dyDescent="0.2">
      <c r="A27" s="212" t="s">
        <v>31</v>
      </c>
      <c r="B27" s="12"/>
      <c r="C27" s="12"/>
      <c r="D27" s="18"/>
      <c r="E27" s="231"/>
    </row>
    <row r="28" spans="1:5" x14ac:dyDescent="0.2">
      <c r="A28" s="212" t="s">
        <v>149</v>
      </c>
      <c r="B28" s="12"/>
      <c r="C28" s="12"/>
      <c r="D28" s="18"/>
      <c r="E28" s="231"/>
    </row>
    <row r="29" spans="1:5" x14ac:dyDescent="0.2">
      <c r="A29" s="232"/>
      <c r="B29" s="1"/>
      <c r="C29" s="19"/>
      <c r="D29" s="19"/>
      <c r="E29" s="233"/>
    </row>
    <row r="30" spans="1:5" x14ac:dyDescent="0.2">
      <c r="A30" s="449" t="s">
        <v>50</v>
      </c>
      <c r="B30" s="361" t="s">
        <v>29</v>
      </c>
      <c r="C30" s="451" t="s">
        <v>43</v>
      </c>
      <c r="D30" s="452"/>
      <c r="E30" s="453"/>
    </row>
    <row r="31" spans="1:5" x14ac:dyDescent="0.2">
      <c r="A31" s="450"/>
      <c r="B31" s="363" t="s">
        <v>30</v>
      </c>
      <c r="C31" s="365" t="s">
        <v>22</v>
      </c>
      <c r="D31" s="365" t="s">
        <v>23</v>
      </c>
      <c r="E31" s="230" t="s">
        <v>24</v>
      </c>
    </row>
    <row r="32" spans="1:5" x14ac:dyDescent="0.2">
      <c r="A32" s="219" t="s">
        <v>418</v>
      </c>
      <c r="B32" s="35"/>
      <c r="C32" s="35"/>
      <c r="D32" s="35"/>
      <c r="E32" s="140"/>
    </row>
    <row r="33" spans="1:5" x14ac:dyDescent="0.2">
      <c r="A33" s="5" t="s">
        <v>309</v>
      </c>
      <c r="B33" s="35"/>
      <c r="C33" s="35"/>
      <c r="D33" s="35"/>
      <c r="E33" s="140"/>
    </row>
    <row r="34" spans="1:5" x14ac:dyDescent="0.2">
      <c r="A34" s="5" t="s">
        <v>326</v>
      </c>
      <c r="B34" s="35"/>
      <c r="C34" s="35"/>
      <c r="D34" s="35"/>
      <c r="E34" s="140"/>
    </row>
    <row r="35" spans="1:5" x14ac:dyDescent="0.2">
      <c r="A35" s="219" t="s">
        <v>419</v>
      </c>
      <c r="B35" s="35"/>
      <c r="C35" s="35"/>
      <c r="D35" s="35"/>
      <c r="E35" s="140"/>
    </row>
    <row r="36" spans="1:5" x14ac:dyDescent="0.2">
      <c r="A36" s="5" t="s">
        <v>309</v>
      </c>
      <c r="B36" s="35"/>
      <c r="C36" s="35"/>
      <c r="D36" s="35"/>
      <c r="E36" s="140"/>
    </row>
    <row r="37" spans="1:5" x14ac:dyDescent="0.2">
      <c r="A37" s="5" t="s">
        <v>326</v>
      </c>
      <c r="B37" s="35"/>
      <c r="C37" s="35"/>
      <c r="D37" s="35"/>
      <c r="E37" s="140"/>
    </row>
    <row r="38" spans="1:5" x14ac:dyDescent="0.2">
      <c r="A38" s="219" t="s">
        <v>420</v>
      </c>
      <c r="B38" s="35"/>
      <c r="C38" s="35"/>
      <c r="D38" s="35"/>
      <c r="E38" s="140"/>
    </row>
    <row r="39" spans="1:5" x14ac:dyDescent="0.2">
      <c r="A39" s="5" t="s">
        <v>309</v>
      </c>
      <c r="B39" s="35"/>
      <c r="C39" s="35"/>
      <c r="D39" s="35"/>
      <c r="E39" s="140"/>
    </row>
    <row r="40" spans="1:5" x14ac:dyDescent="0.2">
      <c r="A40" s="5" t="s">
        <v>326</v>
      </c>
      <c r="B40" s="35"/>
      <c r="C40" s="35"/>
      <c r="D40" s="35"/>
      <c r="E40" s="140"/>
    </row>
    <row r="41" spans="1:5" x14ac:dyDescent="0.2">
      <c r="A41" s="219" t="s">
        <v>421</v>
      </c>
      <c r="B41" s="35"/>
      <c r="C41" s="35"/>
      <c r="D41" s="35"/>
      <c r="E41" s="140"/>
    </row>
    <row r="42" spans="1:5" x14ac:dyDescent="0.2">
      <c r="A42" s="212" t="s">
        <v>422</v>
      </c>
      <c r="B42" s="36"/>
      <c r="C42" s="36"/>
      <c r="D42" s="36"/>
      <c r="E42" s="39"/>
    </row>
    <row r="43" spans="1:5" x14ac:dyDescent="0.2">
      <c r="A43" s="9" t="s">
        <v>87</v>
      </c>
      <c r="B43" s="10"/>
      <c r="C43" s="20"/>
      <c r="D43" s="20"/>
      <c r="E43" s="234"/>
    </row>
    <row r="44" spans="1:5" x14ac:dyDescent="0.2">
      <c r="A44" s="7" t="s">
        <v>98</v>
      </c>
      <c r="B44" s="7"/>
      <c r="C44" s="7"/>
      <c r="D44" s="7"/>
      <c r="E44" s="7"/>
    </row>
    <row r="45" spans="1:5" x14ac:dyDescent="0.2">
      <c r="A45" s="1" t="s">
        <v>317</v>
      </c>
      <c r="B45" s="1"/>
      <c r="C45" s="19"/>
      <c r="D45" s="19"/>
      <c r="E45" s="19"/>
    </row>
  </sheetData>
  <mergeCells count="9">
    <mergeCell ref="A30:A31"/>
    <mergeCell ref="C30:E30"/>
    <mergeCell ref="A3:E3"/>
    <mergeCell ref="A4:E4"/>
    <mergeCell ref="A5:E5"/>
    <mergeCell ref="A6:E6"/>
    <mergeCell ref="A7:E7"/>
    <mergeCell ref="A10:A11"/>
    <mergeCell ref="C10:E10"/>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57"/>
  <sheetViews>
    <sheetView showGridLines="0" topLeftCell="A16" zoomScale="120" zoomScaleNormal="120" workbookViewId="0">
      <selection activeCell="A16" sqref="A1:XFD1048576"/>
    </sheetView>
  </sheetViews>
  <sheetFormatPr defaultRowHeight="11.25" customHeight="1" x14ac:dyDescent="0.2"/>
  <cols>
    <col min="1" max="1" width="82.7109375" style="1" customWidth="1"/>
    <col min="2" max="3" width="25" style="1" customWidth="1"/>
    <col min="4" max="4" width="21" style="1" customWidth="1"/>
    <col min="5" max="16384" width="9.140625" style="1"/>
  </cols>
  <sheetData>
    <row r="1" spans="1:4" ht="15.75" x14ac:dyDescent="0.25">
      <c r="A1" s="59" t="s">
        <v>62</v>
      </c>
    </row>
    <row r="2" spans="1:4" ht="11.25" customHeight="1" x14ac:dyDescent="0.2">
      <c r="A2" s="2"/>
    </row>
    <row r="3" spans="1:4" ht="11.25" customHeight="1" x14ac:dyDescent="0.2">
      <c r="A3" s="444" t="s">
        <v>51</v>
      </c>
      <c r="B3" s="444"/>
      <c r="C3" s="444"/>
    </row>
    <row r="4" spans="1:4" ht="11.25" customHeight="1" x14ac:dyDescent="0.2">
      <c r="A4" s="444" t="s">
        <v>0</v>
      </c>
      <c r="B4" s="444"/>
      <c r="C4" s="444"/>
    </row>
    <row r="5" spans="1:4" ht="11.25" customHeight="1" x14ac:dyDescent="0.2">
      <c r="A5" s="445" t="s">
        <v>12</v>
      </c>
      <c r="B5" s="445"/>
      <c r="C5" s="445"/>
    </row>
    <row r="6" spans="1:4" ht="11.25" customHeight="1" x14ac:dyDescent="0.2">
      <c r="A6" s="444" t="s">
        <v>4</v>
      </c>
      <c r="B6" s="444"/>
      <c r="C6" s="444"/>
    </row>
    <row r="7" spans="1:4" ht="11.25" customHeight="1" x14ac:dyDescent="0.2">
      <c r="A7" s="444" t="s">
        <v>58</v>
      </c>
      <c r="B7" s="444"/>
      <c r="C7" s="444"/>
    </row>
    <row r="8" spans="1:4" ht="11.25" customHeight="1" x14ac:dyDescent="0.2">
      <c r="A8" s="368"/>
      <c r="B8" s="368"/>
      <c r="C8" s="368"/>
    </row>
    <row r="9" spans="1:4" ht="11.25" customHeight="1" x14ac:dyDescent="0.2">
      <c r="A9" s="359" t="s">
        <v>150</v>
      </c>
      <c r="B9" s="17"/>
      <c r="D9" s="14">
        <v>1</v>
      </c>
    </row>
    <row r="10" spans="1:4" ht="11.25" customHeight="1" x14ac:dyDescent="0.2">
      <c r="A10" s="454" t="s">
        <v>2</v>
      </c>
      <c r="B10" s="81"/>
      <c r="C10" s="457" t="s">
        <v>96</v>
      </c>
      <c r="D10" s="458"/>
    </row>
    <row r="11" spans="1:4" ht="11.25" customHeight="1" x14ac:dyDescent="0.2">
      <c r="A11" s="455"/>
      <c r="B11" s="82"/>
      <c r="C11" s="83" t="s">
        <v>63</v>
      </c>
      <c r="D11" s="235" t="s">
        <v>65</v>
      </c>
    </row>
    <row r="12" spans="1:4" ht="11.25" customHeight="1" x14ac:dyDescent="0.2">
      <c r="A12" s="455"/>
      <c r="B12" s="82"/>
      <c r="C12" s="83" t="s">
        <v>21</v>
      </c>
      <c r="D12" s="71" t="s">
        <v>66</v>
      </c>
    </row>
    <row r="13" spans="1:4" ht="11.25" customHeight="1" x14ac:dyDescent="0.2">
      <c r="A13" s="455"/>
      <c r="B13" s="82"/>
      <c r="C13" s="83" t="s">
        <v>64</v>
      </c>
      <c r="D13" s="71" t="s">
        <v>64</v>
      </c>
    </row>
    <row r="14" spans="1:4" ht="11.25" customHeight="1" x14ac:dyDescent="0.2">
      <c r="A14" s="456"/>
      <c r="B14" s="84"/>
      <c r="C14" s="85"/>
      <c r="D14" s="75" t="s">
        <v>53</v>
      </c>
    </row>
    <row r="15" spans="1:4" ht="11.25" customHeight="1" x14ac:dyDescent="0.2">
      <c r="A15" s="236" t="s">
        <v>67</v>
      </c>
      <c r="B15" s="40"/>
      <c r="C15" s="46"/>
      <c r="D15" s="237"/>
    </row>
    <row r="16" spans="1:4" ht="11.25" customHeight="1" x14ac:dyDescent="0.2">
      <c r="A16" s="236" t="s">
        <v>68</v>
      </c>
      <c r="B16" s="362"/>
      <c r="C16" s="47"/>
      <c r="D16" s="49"/>
    </row>
    <row r="17" spans="1:4" ht="11.25" customHeight="1" x14ac:dyDescent="0.2">
      <c r="A17" s="236" t="s">
        <v>69</v>
      </c>
      <c r="B17" s="362"/>
      <c r="C17" s="47"/>
      <c r="D17" s="49"/>
    </row>
    <row r="18" spans="1:4" ht="11.25" customHeight="1" x14ac:dyDescent="0.2">
      <c r="A18" s="236" t="s">
        <v>70</v>
      </c>
      <c r="B18" s="362"/>
      <c r="C18" s="47"/>
      <c r="D18" s="49"/>
    </row>
    <row r="19" spans="1:4" ht="11.25" customHeight="1" x14ac:dyDescent="0.2">
      <c r="A19" s="236" t="s">
        <v>68</v>
      </c>
      <c r="B19" s="362"/>
      <c r="C19" s="47"/>
      <c r="D19" s="49"/>
    </row>
    <row r="20" spans="1:4" ht="11.25" customHeight="1" x14ac:dyDescent="0.2">
      <c r="A20" s="236" t="s">
        <v>249</v>
      </c>
      <c r="B20" s="362"/>
      <c r="C20" s="47"/>
      <c r="D20" s="49"/>
    </row>
    <row r="21" spans="1:4" ht="11.25" customHeight="1" x14ac:dyDescent="0.2">
      <c r="A21" s="236" t="s">
        <v>287</v>
      </c>
      <c r="B21" s="362"/>
      <c r="C21" s="47"/>
      <c r="D21" s="49"/>
    </row>
    <row r="22" spans="1:4" ht="11.25" customHeight="1" x14ac:dyDescent="0.2">
      <c r="A22" s="236" t="s">
        <v>250</v>
      </c>
      <c r="B22" s="362"/>
      <c r="C22" s="47"/>
      <c r="D22" s="49"/>
    </row>
    <row r="23" spans="1:4" ht="11.25" customHeight="1" x14ac:dyDescent="0.2">
      <c r="A23" s="236" t="s">
        <v>251</v>
      </c>
      <c r="B23" s="362"/>
      <c r="C23" s="47"/>
      <c r="D23" s="49"/>
    </row>
    <row r="24" spans="1:4" ht="11.25" customHeight="1" x14ac:dyDescent="0.2">
      <c r="A24" s="236" t="s">
        <v>423</v>
      </c>
      <c r="B24" s="362"/>
      <c r="C24" s="47"/>
      <c r="D24" s="49"/>
    </row>
    <row r="25" spans="1:4" ht="11.25" customHeight="1" x14ac:dyDescent="0.2">
      <c r="A25" s="236" t="s">
        <v>69</v>
      </c>
      <c r="B25" s="362"/>
      <c r="C25" s="47"/>
      <c r="D25" s="49"/>
    </row>
    <row r="26" spans="1:4" ht="11.25" customHeight="1" x14ac:dyDescent="0.2">
      <c r="A26" s="236" t="s">
        <v>249</v>
      </c>
      <c r="B26" s="362"/>
      <c r="C26" s="47"/>
      <c r="D26" s="238"/>
    </row>
    <row r="27" spans="1:4" ht="11.25" customHeight="1" x14ac:dyDescent="0.2">
      <c r="A27" s="236" t="s">
        <v>287</v>
      </c>
      <c r="B27" s="362"/>
      <c r="C27" s="47"/>
      <c r="D27" s="238"/>
    </row>
    <row r="28" spans="1:4" ht="11.25" customHeight="1" x14ac:dyDescent="0.2">
      <c r="A28" s="5" t="s">
        <v>376</v>
      </c>
      <c r="C28" s="47"/>
      <c r="D28" s="238"/>
    </row>
    <row r="29" spans="1:4" ht="11.25" customHeight="1" x14ac:dyDescent="0.2">
      <c r="A29" s="236" t="s">
        <v>251</v>
      </c>
      <c r="B29" s="362"/>
      <c r="C29" s="47"/>
      <c r="D29" s="238"/>
    </row>
    <row r="30" spans="1:4" ht="11.25" customHeight="1" x14ac:dyDescent="0.2">
      <c r="A30" s="236" t="s">
        <v>424</v>
      </c>
      <c r="B30" s="362"/>
      <c r="C30" s="47"/>
      <c r="D30" s="238"/>
    </row>
    <row r="31" spans="1:4" ht="11.25" customHeight="1" x14ac:dyDescent="0.2">
      <c r="A31" s="239" t="s">
        <v>300</v>
      </c>
      <c r="B31" s="148"/>
      <c r="C31" s="87"/>
      <c r="D31" s="87"/>
    </row>
    <row r="32" spans="1:4" ht="11.25" customHeight="1" x14ac:dyDescent="0.2">
      <c r="A32" s="461"/>
      <c r="B32" s="425"/>
      <c r="C32" s="425"/>
      <c r="D32" s="6"/>
    </row>
    <row r="33" spans="1:6" ht="11.25" customHeight="1" x14ac:dyDescent="0.2">
      <c r="A33" s="454" t="s">
        <v>73</v>
      </c>
      <c r="B33" s="240"/>
      <c r="C33" s="462" t="s">
        <v>3</v>
      </c>
      <c r="D33" s="241" t="s">
        <v>74</v>
      </c>
    </row>
    <row r="34" spans="1:6" ht="11.25" customHeight="1" x14ac:dyDescent="0.2">
      <c r="A34" s="456"/>
      <c r="B34" s="184"/>
      <c r="C34" s="463"/>
      <c r="D34" s="242" t="s">
        <v>425</v>
      </c>
    </row>
    <row r="35" spans="1:6" ht="11.25" customHeight="1" x14ac:dyDescent="0.2">
      <c r="A35" s="9" t="s">
        <v>40</v>
      </c>
      <c r="B35" s="347"/>
      <c r="C35" s="44"/>
      <c r="D35" s="348" t="s">
        <v>294</v>
      </c>
      <c r="E35" s="91"/>
      <c r="F35" s="91"/>
    </row>
    <row r="36" spans="1:6" ht="11.25" customHeight="1" x14ac:dyDescent="0.2">
      <c r="A36" s="342" t="s">
        <v>426</v>
      </c>
      <c r="B36" s="43"/>
      <c r="C36" s="44"/>
      <c r="D36" s="348" t="s">
        <v>294</v>
      </c>
    </row>
    <row r="37" spans="1:6" ht="11.25" customHeight="1" x14ac:dyDescent="0.2">
      <c r="A37" s="243" t="s">
        <v>433</v>
      </c>
      <c r="B37" s="347"/>
      <c r="C37" s="44"/>
      <c r="D37" s="348" t="s">
        <v>294</v>
      </c>
    </row>
    <row r="38" spans="1:6" ht="11.25" customHeight="1" x14ac:dyDescent="0.2">
      <c r="A38" s="243" t="s">
        <v>427</v>
      </c>
      <c r="B38" s="43"/>
      <c r="C38" s="44"/>
      <c r="D38" s="137"/>
    </row>
    <row r="39" spans="1:6" ht="11.25" customHeight="1" x14ac:dyDescent="0.2">
      <c r="A39" s="459" t="s">
        <v>428</v>
      </c>
      <c r="B39" s="460"/>
      <c r="C39" s="44"/>
      <c r="D39" s="137"/>
    </row>
    <row r="40" spans="1:6" x14ac:dyDescent="0.2">
      <c r="A40" s="459" t="s">
        <v>77</v>
      </c>
      <c r="B40" s="460"/>
      <c r="C40" s="44"/>
      <c r="D40" s="137"/>
    </row>
    <row r="41" spans="1:6" ht="11.25" customHeight="1" x14ac:dyDescent="0.2">
      <c r="A41" s="366" t="s">
        <v>149</v>
      </c>
      <c r="B41" s="367"/>
      <c r="C41" s="44"/>
      <c r="D41" s="137"/>
    </row>
    <row r="42" spans="1:6" ht="11.25" customHeight="1" x14ac:dyDescent="0.2">
      <c r="A42" s="243" t="s">
        <v>78</v>
      </c>
      <c r="B42" s="43"/>
      <c r="C42" s="45"/>
      <c r="D42" s="137"/>
    </row>
    <row r="43" spans="1:6" ht="13.5" customHeight="1" x14ac:dyDescent="0.2">
      <c r="A43" s="459" t="s">
        <v>79</v>
      </c>
      <c r="B43" s="460"/>
      <c r="C43" s="45"/>
      <c r="D43" s="137"/>
    </row>
    <row r="44" spans="1:6" ht="11.25" customHeight="1" x14ac:dyDescent="0.2">
      <c r="A44" s="244"/>
      <c r="B44" s="149"/>
      <c r="C44" s="138"/>
      <c r="D44" s="6"/>
    </row>
    <row r="45" spans="1:6" ht="11.25" customHeight="1" x14ac:dyDescent="0.2">
      <c r="A45" s="454" t="s">
        <v>252</v>
      </c>
      <c r="B45" s="240"/>
      <c r="C45" s="457" t="s">
        <v>96</v>
      </c>
      <c r="D45" s="458"/>
    </row>
    <row r="46" spans="1:6" ht="11.25" customHeight="1" x14ac:dyDescent="0.2">
      <c r="A46" s="455"/>
      <c r="B46" s="183"/>
      <c r="C46" s="83" t="s">
        <v>63</v>
      </c>
      <c r="D46" s="235" t="s">
        <v>65</v>
      </c>
    </row>
    <row r="47" spans="1:6" ht="11.25" customHeight="1" x14ac:dyDescent="0.2">
      <c r="A47" s="455"/>
      <c r="B47" s="183"/>
      <c r="C47" s="83" t="s">
        <v>21</v>
      </c>
      <c r="D47" s="71" t="s">
        <v>66</v>
      </c>
    </row>
    <row r="48" spans="1:6" ht="11.25" customHeight="1" x14ac:dyDescent="0.2">
      <c r="A48" s="455"/>
      <c r="B48" s="183"/>
      <c r="C48" s="83" t="s">
        <v>64</v>
      </c>
      <c r="D48" s="71" t="s">
        <v>64</v>
      </c>
    </row>
    <row r="49" spans="1:4" ht="24.75" customHeight="1" x14ac:dyDescent="0.2">
      <c r="A49" s="456"/>
      <c r="B49" s="184"/>
      <c r="C49" s="85"/>
      <c r="D49" s="75" t="s">
        <v>53</v>
      </c>
    </row>
    <row r="50" spans="1:4" ht="11.25" customHeight="1" x14ac:dyDescent="0.2">
      <c r="A50" s="236" t="s">
        <v>28</v>
      </c>
      <c r="B50" s="147"/>
      <c r="C50" s="49"/>
      <c r="D50" s="237"/>
    </row>
    <row r="51" spans="1:4" ht="11.25" customHeight="1" x14ac:dyDescent="0.2">
      <c r="A51" s="236" t="s">
        <v>253</v>
      </c>
      <c r="B51" s="147"/>
      <c r="C51" s="49"/>
      <c r="D51" s="49"/>
    </row>
    <row r="52" spans="1:4" ht="11.25" customHeight="1" x14ac:dyDescent="0.2">
      <c r="A52" s="236" t="s">
        <v>254</v>
      </c>
      <c r="B52" s="147"/>
      <c r="C52" s="49"/>
      <c r="D52" s="49"/>
    </row>
    <row r="53" spans="1:4" ht="11.25" customHeight="1" x14ac:dyDescent="0.2">
      <c r="A53" s="236" t="s">
        <v>255</v>
      </c>
      <c r="B53" s="147"/>
      <c r="C53" s="49"/>
      <c r="D53" s="245"/>
    </row>
    <row r="54" spans="1:4" ht="11.25" customHeight="1" x14ac:dyDescent="0.2">
      <c r="A54" s="246" t="s">
        <v>256</v>
      </c>
      <c r="B54" s="150"/>
      <c r="C54" s="50"/>
      <c r="D54" s="247"/>
    </row>
    <row r="55" spans="1:4" ht="11.25" customHeight="1" x14ac:dyDescent="0.2">
      <c r="A55" s="415" t="s">
        <v>98</v>
      </c>
      <c r="B55" s="415"/>
      <c r="C55" s="415"/>
    </row>
    <row r="56" spans="1:4" ht="23.25" customHeight="1" x14ac:dyDescent="0.2">
      <c r="A56" s="425" t="s">
        <v>333</v>
      </c>
      <c r="B56" s="425"/>
      <c r="C56" s="425"/>
      <c r="D56" s="425"/>
    </row>
    <row r="57" spans="1:4" ht="11.25" customHeight="1" x14ac:dyDescent="0.2">
      <c r="A57" s="425" t="s">
        <v>316</v>
      </c>
      <c r="B57" s="425"/>
      <c r="C57" s="425"/>
    </row>
  </sheetData>
  <mergeCells count="18">
    <mergeCell ref="A43:B43"/>
    <mergeCell ref="A3:C3"/>
    <mergeCell ref="A4:C4"/>
    <mergeCell ref="A5:C5"/>
    <mergeCell ref="A6:C6"/>
    <mergeCell ref="A7:C7"/>
    <mergeCell ref="A10:A14"/>
    <mergeCell ref="C10:D10"/>
    <mergeCell ref="A32:C32"/>
    <mergeCell ref="A33:A34"/>
    <mergeCell ref="C33:C34"/>
    <mergeCell ref="A39:B39"/>
    <mergeCell ref="A40:B40"/>
    <mergeCell ref="A45:A49"/>
    <mergeCell ref="C45:D45"/>
    <mergeCell ref="A55:C55"/>
    <mergeCell ref="A56:D56"/>
    <mergeCell ref="A57:C57"/>
  </mergeCells>
  <printOptions horizontalCentered="1"/>
  <pageMargins left="0.39370078740157483" right="0.39370078740157483" top="0.98425196850393704" bottom="0.98425196850393704" header="0" footer="0.19685039370078741"/>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5</vt:i4>
      </vt:variant>
    </vt:vector>
  </HeadingPairs>
  <TitlesOfParts>
    <vt:vector size="22" baseType="lpstr">
      <vt:lpstr>Anexo 1 - Pessoal E, DF, M</vt:lpstr>
      <vt:lpstr>Anexo 1 Pessoal União</vt:lpstr>
      <vt:lpstr>Anexo 1 - Pessoal Defensoria</vt:lpstr>
      <vt:lpstr>Anexo 1 - Pessoal (Consorciado)</vt:lpstr>
      <vt:lpstr>Anexo 1 - Pessoal (Consórcios)</vt:lpstr>
      <vt:lpstr>Anexo 2 - Dívida (E,DF e M)</vt:lpstr>
      <vt:lpstr>Anexo 2 - Dívida (União)</vt:lpstr>
      <vt:lpstr>Anexo 3 - Garantias</vt:lpstr>
      <vt:lpstr>Anexo 4 -Op. Crédito (E,DF M)  </vt:lpstr>
      <vt:lpstr>Anexo 4 - Op. Crédito (União)</vt:lpstr>
      <vt:lpstr>Anexo 5 - Dispon. e RP (E,DF,M)</vt:lpstr>
      <vt:lpstr>Anexo 5 - Dispon. e RP UNIÃO</vt:lpstr>
      <vt:lpstr>Anexo 5 - Disp. e RP Out Pod </vt:lpstr>
      <vt:lpstr>Anexo 5 - Disp. e RP(Consórcio)</vt:lpstr>
      <vt:lpstr>Anexo 6 - Simplificado E, DF, M</vt:lpstr>
      <vt:lpstr>Anexo 6 - Simplificado U</vt:lpstr>
      <vt:lpstr>Anexo 6 - Simpl. Outros Poderes</vt:lpstr>
      <vt:lpstr>'Anexo 2 - Dívida (União)'!Area_de_impressao</vt:lpstr>
      <vt:lpstr>'Anexo 4 -Op. Crédito (E,DF M)  '!Area_de_impressao</vt:lpstr>
      <vt:lpstr>'Anexo 5 - Disp. e RP Out Pod '!Area_de_impressao</vt:lpstr>
      <vt:lpstr>'Anexo 5 - Dispon. e RP (E,DF,M)'!Area_de_impressao</vt:lpstr>
      <vt:lpstr>'Anexo 5 - Dispon. e RP UNIÃO'!Area_de_impressao</vt:lpstr>
    </vt:vector>
  </TitlesOfParts>
  <Company>Ministério da Fazenda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creator>GEINC/CCONT/STN</dc:creator>
  <cp:lastModifiedBy>Clodoaldo P. Filho</cp:lastModifiedBy>
  <cp:lastPrinted>2020-05-20T20:19:30Z</cp:lastPrinted>
  <dcterms:created xsi:type="dcterms:W3CDTF">2001-09-06T15:18:59Z</dcterms:created>
  <dcterms:modified xsi:type="dcterms:W3CDTF">2020-05-20T20:51:08Z</dcterms:modified>
</cp:coreProperties>
</file>